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bara.crepet\Documents\1 - Minas Gerais\SEMAD\2. Clima na pratica\V2\"/>
    </mc:Choice>
  </mc:AlternateContent>
  <bookViews>
    <workbookView xWindow="0" yWindow="0" windowWidth="13130" windowHeight="4390" activeTab="1"/>
  </bookViews>
  <sheets>
    <sheet name="Sumário" sheetId="1" r:id="rId1"/>
    <sheet name="Estratégia" sheetId="2" r:id="rId2"/>
    <sheet name="Agropecuária" sheetId="3" r:id="rId3"/>
    <sheet name="Cobertura Vegetal" sheetId="4" r:id="rId4"/>
    <sheet name="Gestão de Energia" sheetId="5" r:id="rId5"/>
    <sheet name="Mobilidade" sheetId="6" r:id="rId6"/>
    <sheet name="Urbanismo" sheetId="7" r:id="rId7"/>
    <sheet name="Gestão de Riscos" sheetId="8" r:id="rId8"/>
    <sheet name="Part&amp;Coop" sheetId="9" r:id="rId9"/>
    <sheet name="RESULTADO" sheetId="10" r:id="rId10"/>
  </sheets>
  <definedNames>
    <definedName name="Excel_BuiltIn__FilterDatabase_2" localSheetId="3">'Cobertura Vegetal'!$E$2:$I$3</definedName>
    <definedName name="Excel_BuiltIn__FilterDatabase_2" localSheetId="1">Estratégia!$E$2:$I$3</definedName>
    <definedName name="Excel_BuiltIn__FilterDatabase_2" localSheetId="4">'Gestão de Energia'!$E$2:$I$2</definedName>
    <definedName name="Excel_BuiltIn__FilterDatabase_2" localSheetId="7">'Gestão de Riscos'!$E$2:$I$3</definedName>
    <definedName name="Excel_BuiltIn__FilterDatabase_2" localSheetId="5">Mobilidade!$E$2:$I$3</definedName>
    <definedName name="Excel_BuiltIn__FilterDatabase_2" localSheetId="8">'Part&amp;Coop'!$E$2:$I$3</definedName>
    <definedName name="Excel_BuiltIn__FilterDatabase_2" localSheetId="6">Urbanismo!$E$2:$I$3</definedName>
    <definedName name="Excel_BuiltIn__FilterDatabase_2">#REF!</definedName>
    <definedName name="Excel_BuiltIn_Print_Area_9">#REF!</definedName>
    <definedName name="i">#REF!</definedName>
    <definedName name="optimisez_la_flotte_de_vehicules">#REF!</definedName>
    <definedName name="supprimez_ou_limitez_les_vehicules_de_fonction">#REF!</definedName>
  </definedNames>
  <calcPr calcId="162913"/>
  <extLst>
    <ext uri="GoogleSheetsCustomDataVersion2">
      <go:sheetsCustomData xmlns:go="http://customooxmlschemas.google.com/" r:id="rId14" roundtripDataChecksum="xSOFxZjRfUDiJdZNyW+AcvcjI4EAkoKswKYEElgUgwg="/>
    </ext>
  </extLst>
</workbook>
</file>

<file path=xl/calcChain.xml><?xml version="1.0" encoding="utf-8"?>
<calcChain xmlns="http://schemas.openxmlformats.org/spreadsheetml/2006/main">
  <c r="I49" i="10" l="1"/>
  <c r="G49" i="10"/>
  <c r="E49" i="10"/>
  <c r="C49" i="10"/>
  <c r="H46" i="10"/>
  <c r="E46" i="10"/>
  <c r="I40" i="10"/>
  <c r="G40" i="10"/>
  <c r="E40" i="10"/>
  <c r="C40" i="10"/>
  <c r="M15" i="9"/>
  <c r="F46" i="10" s="1"/>
  <c r="L15" i="9"/>
  <c r="M14" i="9"/>
  <c r="F45" i="10" s="1"/>
  <c r="L14" i="9"/>
  <c r="E45" i="10" s="1"/>
  <c r="M13" i="9"/>
  <c r="F44" i="10" s="1"/>
  <c r="L13" i="9"/>
  <c r="M12" i="9"/>
  <c r="F43" i="10" s="1"/>
  <c r="L12" i="9"/>
  <c r="E43" i="10" s="1"/>
  <c r="M11" i="9"/>
  <c r="F42" i="10" s="1"/>
  <c r="L11" i="9"/>
  <c r="E42" i="10" s="1"/>
  <c r="M14" i="8"/>
  <c r="F55" i="10" s="1"/>
  <c r="L14" i="8"/>
  <c r="E55" i="10" s="1"/>
  <c r="M13" i="8"/>
  <c r="F54" i="10" s="1"/>
  <c r="L13" i="8"/>
  <c r="E54" i="10" s="1"/>
  <c r="M12" i="8"/>
  <c r="F53" i="10" s="1"/>
  <c r="L12" i="8"/>
  <c r="E53" i="10" s="1"/>
  <c r="M11" i="8"/>
  <c r="F52" i="10" s="1"/>
  <c r="L11" i="8"/>
  <c r="E52" i="10" s="1"/>
  <c r="M10" i="8"/>
  <c r="F51" i="10" s="1"/>
  <c r="L10" i="8"/>
  <c r="E51" i="10" s="1"/>
  <c r="M16" i="7"/>
  <c r="M17" i="7" s="1"/>
  <c r="M15" i="7"/>
  <c r="L15" i="7"/>
  <c r="G46" i="10" s="1"/>
  <c r="M14" i="7"/>
  <c r="H45" i="10" s="1"/>
  <c r="L14" i="7"/>
  <c r="G45" i="10" s="1"/>
  <c r="M13" i="7"/>
  <c r="H44" i="10" s="1"/>
  <c r="L13" i="7"/>
  <c r="G44" i="10" s="1"/>
  <c r="M12" i="7"/>
  <c r="H43" i="10" s="1"/>
  <c r="L12" i="7"/>
  <c r="G43" i="10" s="1"/>
  <c r="M11" i="7"/>
  <c r="H42" i="10" s="1"/>
  <c r="L11" i="7"/>
  <c r="G42" i="10" s="1"/>
  <c r="A4" i="7"/>
  <c r="A5" i="7" s="1"/>
  <c r="A6" i="7" s="1"/>
  <c r="A7" i="7" s="1"/>
  <c r="A8" i="7" s="1"/>
  <c r="M16" i="6"/>
  <c r="J55" i="10" s="1"/>
  <c r="L16" i="6"/>
  <c r="I55" i="10" s="1"/>
  <c r="M15" i="6"/>
  <c r="J54" i="10" s="1"/>
  <c r="L15" i="6"/>
  <c r="I54" i="10" s="1"/>
  <c r="M14" i="6"/>
  <c r="J53" i="10" s="1"/>
  <c r="L14" i="6"/>
  <c r="I53" i="10" s="1"/>
  <c r="M13" i="6"/>
  <c r="M17" i="6" s="1"/>
  <c r="L13" i="6"/>
  <c r="I52" i="10" s="1"/>
  <c r="M12" i="6"/>
  <c r="J51" i="10" s="1"/>
  <c r="L12" i="6"/>
  <c r="I51" i="10" s="1"/>
  <c r="M13" i="5"/>
  <c r="J46" i="10" s="1"/>
  <c r="L13" i="5"/>
  <c r="I46" i="10" s="1"/>
  <c r="M12" i="5"/>
  <c r="J45" i="10" s="1"/>
  <c r="L12" i="5"/>
  <c r="I45" i="10" s="1"/>
  <c r="M11" i="5"/>
  <c r="J44" i="10" s="1"/>
  <c r="L11" i="5"/>
  <c r="I44" i="10" s="1"/>
  <c r="M10" i="5"/>
  <c r="J43" i="10" s="1"/>
  <c r="L10" i="5"/>
  <c r="I43" i="10" s="1"/>
  <c r="M9" i="5"/>
  <c r="J42" i="10" s="1"/>
  <c r="L9" i="5"/>
  <c r="I42" i="10" s="1"/>
  <c r="M13" i="4"/>
  <c r="H55" i="10" s="1"/>
  <c r="L13" i="4"/>
  <c r="G55" i="10" s="1"/>
  <c r="M12" i="4"/>
  <c r="H54" i="10" s="1"/>
  <c r="L12" i="4"/>
  <c r="G54" i="10" s="1"/>
  <c r="M11" i="4"/>
  <c r="H53" i="10" s="1"/>
  <c r="L11" i="4"/>
  <c r="G53" i="10" s="1"/>
  <c r="M10" i="4"/>
  <c r="H52" i="10" s="1"/>
  <c r="L10" i="4"/>
  <c r="G52" i="10" s="1"/>
  <c r="M9" i="4"/>
  <c r="H51" i="10" s="1"/>
  <c r="L9" i="4"/>
  <c r="G51" i="10" s="1"/>
  <c r="M12" i="3"/>
  <c r="D55" i="10" s="1"/>
  <c r="L12" i="3"/>
  <c r="M11" i="3"/>
  <c r="D54" i="10" s="1"/>
  <c r="L11" i="3"/>
  <c r="C54" i="10" s="1"/>
  <c r="M10" i="3"/>
  <c r="D53" i="10" s="1"/>
  <c r="L10" i="3"/>
  <c r="C53" i="10" s="1"/>
  <c r="M9" i="3"/>
  <c r="D52" i="10" s="1"/>
  <c r="L9" i="3"/>
  <c r="C52" i="10" s="1"/>
  <c r="M8" i="3"/>
  <c r="D51" i="10" s="1"/>
  <c r="L8" i="3"/>
  <c r="C51" i="10" s="1"/>
  <c r="M15" i="2"/>
  <c r="D46" i="10" s="1"/>
  <c r="L15" i="2"/>
  <c r="C46" i="10" s="1"/>
  <c r="M14" i="2"/>
  <c r="D45" i="10" s="1"/>
  <c r="L14" i="2"/>
  <c r="C45" i="10" s="1"/>
  <c r="M13" i="2"/>
  <c r="D44" i="10" s="1"/>
  <c r="L13" i="2"/>
  <c r="C44" i="10" s="1"/>
  <c r="M12" i="2"/>
  <c r="D43" i="10" s="1"/>
  <c r="L12" i="2"/>
  <c r="C43" i="10" s="1"/>
  <c r="M11" i="2"/>
  <c r="D42" i="10" s="1"/>
  <c r="L11" i="2"/>
  <c r="C42" i="10" s="1"/>
  <c r="A5" i="2"/>
  <c r="A6" i="2" s="1"/>
  <c r="A7" i="2" s="1"/>
  <c r="A8" i="2" s="1"/>
  <c r="A4" i="2"/>
  <c r="L16" i="9" l="1"/>
  <c r="L13" i="3"/>
  <c r="D33" i="10"/>
  <c r="L17" i="9"/>
  <c r="L14" i="3"/>
  <c r="G33" i="10"/>
  <c r="M18" i="6"/>
  <c r="J35" i="10"/>
  <c r="E36" i="10"/>
  <c r="M10" i="7"/>
  <c r="H47" i="10" s="1"/>
  <c r="L17" i="6"/>
  <c r="L14" i="4"/>
  <c r="E35" i="10"/>
  <c r="E44" i="10"/>
  <c r="M14" i="4"/>
  <c r="L16" i="2"/>
  <c r="L14" i="5"/>
  <c r="J52" i="10"/>
  <c r="M16" i="9"/>
  <c r="M16" i="2"/>
  <c r="M14" i="5"/>
  <c r="L16" i="7"/>
  <c r="C55" i="10"/>
  <c r="M13" i="3"/>
  <c r="L15" i="8"/>
  <c r="M15" i="8"/>
  <c r="M16" i="8" l="1"/>
  <c r="H35" i="10"/>
  <c r="L16" i="8"/>
  <c r="H33" i="10"/>
  <c r="M14" i="3"/>
  <c r="G35" i="10"/>
  <c r="I33" i="10"/>
  <c r="L15" i="4"/>
  <c r="J33" i="10"/>
  <c r="L18" i="6"/>
  <c r="E33" i="10"/>
  <c r="L17" i="7"/>
  <c r="M15" i="5"/>
  <c r="F35" i="10"/>
  <c r="C35" i="10"/>
  <c r="M17" i="2"/>
  <c r="D35" i="10"/>
  <c r="M17" i="9"/>
  <c r="M11" i="6"/>
  <c r="J56" i="10" s="1"/>
  <c r="J36" i="10"/>
  <c r="F33" i="10"/>
  <c r="L15" i="5"/>
  <c r="L7" i="3"/>
  <c r="C56" i="10" s="1"/>
  <c r="G34" i="10"/>
  <c r="L17" i="2"/>
  <c r="C33" i="10"/>
  <c r="D34" i="10"/>
  <c r="L10" i="9"/>
  <c r="E47" i="10" s="1"/>
  <c r="I35" i="10"/>
  <c r="M15" i="4"/>
  <c r="L10" i="7" l="1"/>
  <c r="G47" i="10" s="1"/>
  <c r="E34" i="10"/>
  <c r="F34" i="10"/>
  <c r="L8" i="5"/>
  <c r="I47" i="10" s="1"/>
  <c r="I34" i="10"/>
  <c r="L8" i="4"/>
  <c r="G56" i="10" s="1"/>
  <c r="J34" i="10"/>
  <c r="L11" i="6"/>
  <c r="I56" i="10" s="1"/>
  <c r="I36" i="10"/>
  <c r="M8" i="4"/>
  <c r="H56" i="10" s="1"/>
  <c r="D36" i="10"/>
  <c r="M10" i="9"/>
  <c r="F47" i="10" s="1"/>
  <c r="G36" i="10"/>
  <c r="M7" i="3"/>
  <c r="D56" i="10" s="1"/>
  <c r="C36" i="10"/>
  <c r="M10" i="2"/>
  <c r="D47" i="10" s="1"/>
  <c r="K35" i="10"/>
  <c r="L9" i="8"/>
  <c r="E56" i="10" s="1"/>
  <c r="H34" i="10"/>
  <c r="K33" i="10"/>
  <c r="L10" i="2"/>
  <c r="C47" i="10" s="1"/>
  <c r="C34" i="10"/>
  <c r="F36" i="10"/>
  <c r="M8" i="5"/>
  <c r="J47" i="10" s="1"/>
  <c r="M9" i="8"/>
  <c r="F56" i="10" s="1"/>
  <c r="H36" i="10"/>
  <c r="K34" i="10" l="1"/>
  <c r="K36" i="10"/>
</calcChain>
</file>

<file path=xl/sharedStrings.xml><?xml version="1.0" encoding="utf-8"?>
<sst xmlns="http://schemas.openxmlformats.org/spreadsheetml/2006/main" count="415" uniqueCount="258">
  <si>
    <t xml:space="preserve">              SUMÁRIO DE TEMÁTICAS</t>
  </si>
  <si>
    <r>
      <rPr>
        <b/>
        <sz val="16"/>
        <color theme="1"/>
        <rFont val="Century Gothic"/>
      </rPr>
      <t xml:space="preserve">Estratégia
</t>
    </r>
    <r>
      <rPr>
        <sz val="11"/>
        <color theme="1"/>
        <rFont val="Century Gothic"/>
      </rPr>
      <t>Este tema busca apoiá-lo na definição de uma estratégia climática na sua cidade. Muitos municípios possuem iniciativas que, embora não busquem como produto de suas ações um retorno em termos de mitigação ou adaptação às mudanças climáticas, obtêm estes benefícios. Costurar estas iniciativas oportuniza melhores resultados no enfrentamento aos efeitos negativos do clima.</t>
    </r>
  </si>
  <si>
    <r>
      <rPr>
        <b/>
        <sz val="16"/>
        <color theme="1"/>
        <rFont val="Century Gothic"/>
      </rPr>
      <t xml:space="preserve">Agropecuária 
</t>
    </r>
    <r>
      <rPr>
        <b/>
        <sz val="12"/>
        <color theme="1"/>
        <rFont val="Century Gothic"/>
      </rPr>
      <t xml:space="preserve">
</t>
    </r>
    <r>
      <rPr>
        <sz val="11"/>
        <color theme="1"/>
        <rFont val="Century Gothic"/>
      </rPr>
      <t>Além de ser um setor com grandes emissões, a agropecuária é uma atividade altamente dependente de fatores climáticos. Dessa forma, são apresentadas neste tema ações que ajudarão seu município a reverter a situação das emissões de GEE e iniciativas que podem ser aplicadas à sua cidade para reduzir o seu grau de sensibilidade ao clima.</t>
    </r>
  </si>
  <si>
    <r>
      <rPr>
        <b/>
        <sz val="16"/>
        <color theme="1"/>
        <rFont val="Century Gothic"/>
      </rPr>
      <t>Cobertura Vegetal Nativa</t>
    </r>
    <r>
      <rPr>
        <sz val="16"/>
        <color theme="1"/>
        <rFont val="Century Gothic"/>
      </rPr>
      <t xml:space="preserve">
</t>
    </r>
    <r>
      <rPr>
        <sz val="10"/>
        <color theme="1"/>
        <rFont val="Century Gothic"/>
      </rPr>
      <t>A cobertura vegetal é uma grande aliada na tarefa de enfrentamento aos efeitos negativos das mudanças climáticas. Neste tema são apresentados, então, diversas ações relativas à preservação da cobertura vegetal nativa e que apresentam benefícios para redução dos impactos negativos da mudança climática sobre a sua cidade.</t>
    </r>
  </si>
  <si>
    <r>
      <rPr>
        <b/>
        <sz val="16"/>
        <color theme="1"/>
        <rFont val="Century Gothic"/>
      </rPr>
      <t xml:space="preserve">Gestão e Produção de Energia </t>
    </r>
    <r>
      <rPr>
        <sz val="16"/>
        <color theme="1"/>
        <rFont val="Century Gothic"/>
      </rPr>
      <t xml:space="preserve">
</t>
    </r>
    <r>
      <rPr>
        <sz val="10"/>
        <color theme="1"/>
        <rFont val="Century Gothic"/>
      </rPr>
      <t>Neste tema são apresentadas diversas ações  de mitigação de GEE para o seu município além de oportunidades para a sua cidade alcançar um maior grau de sucesso em sua transição energética. Dessa forma, são apresentadas ações que promovam o uso de energias renováveis e o aumento da eficiência energética em seu território.</t>
    </r>
  </si>
  <si>
    <r>
      <rPr>
        <b/>
        <sz val="16"/>
        <color theme="1"/>
        <rFont val="Century Gothic"/>
      </rPr>
      <t>Mobilidade</t>
    </r>
    <r>
      <rPr>
        <sz val="16"/>
        <color theme="1"/>
        <rFont val="Century Gothic"/>
      </rPr>
      <t xml:space="preserve">
</t>
    </r>
    <r>
      <rPr>
        <sz val="10"/>
        <color theme="1"/>
        <rFont val="Century Gothic"/>
      </rPr>
      <t>O setor de mobilidade é um dos grandes emissores de GEE em qualquer cidade. No entanto, a combinação de políticas de transporte, circulação e planejamento ajudam a promover o acesso democrático ao espaço urbano. São apresentadas então, ações que ajudam à reduzir as emissões de GEE ao mesmo tempo em que melhoram a circulação das pessoas na sua cidade.</t>
    </r>
  </si>
  <si>
    <r>
      <rPr>
        <b/>
        <sz val="16"/>
        <color theme="1"/>
        <rFont val="Century Gothic"/>
      </rPr>
      <t xml:space="preserve">Urbanismo e Ambiente Construído 
</t>
    </r>
    <r>
      <rPr>
        <sz val="10"/>
        <color theme="1"/>
        <rFont val="Century Gothic"/>
      </rPr>
      <t xml:space="preserve">
Neste tema são apresentadas ações que apoiam o aumento da resiliência da sua cidade quanto ao uso e ocupação do solo, que quase sempre resulta em uma série de impactos sociais e ambientais. As ações sobre urbanismo e o ambiente construído trazem benefícios para o território e reduzem a vulnerabilidade aos efeitos extremos das mudanças do clima.</t>
    </r>
  </si>
  <si>
    <r>
      <rPr>
        <b/>
        <sz val="16"/>
        <color theme="1"/>
        <rFont val="Century Gothic"/>
      </rPr>
      <t>Gestão de Riscos</t>
    </r>
    <r>
      <rPr>
        <sz val="16"/>
        <color theme="1"/>
        <rFont val="Century Gothic"/>
      </rPr>
      <t xml:space="preserve">
</t>
    </r>
    <r>
      <rPr>
        <sz val="10"/>
        <color theme="1"/>
        <rFont val="Century Gothic"/>
      </rPr>
      <t xml:space="preserve">
A maior parte da população se encontra nas cidades e é nelas em que os efeitos negativos da mudança do clima fazem maiores estragos. Neste tema são apresentadas, portanto, ações que buscam reduzir o risco e os impactos à que a população está sujeita na sua cidade em função dos efeitos negativos da mudança do clima.</t>
    </r>
  </si>
  <si>
    <r>
      <rPr>
        <b/>
        <sz val="16"/>
        <color theme="1"/>
        <rFont val="Century Gothic"/>
      </rPr>
      <t>Participação e Cooperação</t>
    </r>
    <r>
      <rPr>
        <sz val="10"/>
        <color theme="1"/>
        <rFont val="Century Gothic"/>
      </rPr>
      <t xml:space="preserve">
Este tema apresenta ações de cooperação interna e promoção da articulação externa entre os atores-chave do seu município quanto às questões relativas aos efeitos negativos das mudanças climáticas. Isso pode apoiar sua cidade a efetivar uma participação conjunta entre administração pública e atores-chave em prol de um território mais resiliente. </t>
    </r>
  </si>
  <si>
    <r>
      <rPr>
        <b/>
        <sz val="16"/>
        <color theme="1"/>
        <rFont val="Century Gothic"/>
      </rPr>
      <t xml:space="preserve">                                    Síntese dos Resultados</t>
    </r>
    <r>
      <rPr>
        <sz val="10"/>
        <color theme="1"/>
        <rFont val="Century Gothic"/>
      </rPr>
      <t xml:space="preserve">
</t>
    </r>
    <r>
      <rPr>
        <sz val="11"/>
        <color theme="1"/>
        <rFont val="Century Gothic"/>
      </rPr>
      <t xml:space="preserve">
                                                Acesse aqui a </t>
    </r>
    <r>
      <rPr>
        <sz val="10"/>
        <color theme="1"/>
        <rFont val="Century Gothic"/>
      </rPr>
      <t>síntese dos resultados por setor, o quadro balanço dos 
                                                                         resultados e eventuais detalhamentos.</t>
    </r>
  </si>
  <si>
    <t xml:space="preserve">   Realização:</t>
  </si>
  <si>
    <t>Estratégia</t>
  </si>
  <si>
    <t>N°</t>
  </si>
  <si>
    <t>Financiador</t>
  </si>
  <si>
    <t>Responsável</t>
  </si>
  <si>
    <t>Ações / Etapas</t>
  </si>
  <si>
    <t xml:space="preserve">Situação  
Ano N </t>
  </si>
  <si>
    <t>Objetivo
Ano N+1</t>
  </si>
  <si>
    <t>Objetivo
a medio prazo</t>
  </si>
  <si>
    <t>Objetivo
a longo prazo</t>
  </si>
  <si>
    <t xml:space="preserve">    Comentário
    Ano N</t>
  </si>
  <si>
    <t>Comentário 
Ano N+1</t>
  </si>
  <si>
    <t>Objetivo de medio prazo</t>
  </si>
  <si>
    <t>Objetivo de largo prazo</t>
  </si>
  <si>
    <t>Definir uma equipe para gestão do Plano de Ação Climática Municipal (PLAC)</t>
  </si>
  <si>
    <t>Defina um responsável para a gestão do PLAC</t>
  </si>
  <si>
    <t>Defina possíveis temáticas a serem abordadas e responsáveis</t>
  </si>
  <si>
    <t>Defina uma equipe para formar um Comitê de Gestão do PLAC</t>
  </si>
  <si>
    <t>Identifique líderes locais de outros projetos e ações pontuais</t>
  </si>
  <si>
    <t>Realizar um diagnóstico inicial nas temáticas do PLAC</t>
  </si>
  <si>
    <t>Identifique e sintetize quaisquer estudos e ações existentes no município</t>
  </si>
  <si>
    <t xml:space="preserve">Realize uma avaliação do consumo energético </t>
  </si>
  <si>
    <t xml:space="preserve">Realize uma avaliação do perfil climático do município </t>
  </si>
  <si>
    <t>Valide o diagnóstico com os técnicos responsáveis</t>
  </si>
  <si>
    <t xml:space="preserve">                                               </t>
  </si>
  <si>
    <t>Definir uma abordagem estratégica, os objetivos e as intervenções do PLAC</t>
  </si>
  <si>
    <t>Defina os temas a serem abordados  pelo PLAC</t>
  </si>
  <si>
    <t>Defina responsáveis técnicos para concepção e aplicação de cada temática do PLAC</t>
  </si>
  <si>
    <t>Defina metas específicas para cada temática do PLAC atualizando-as a cada etapa vencida</t>
  </si>
  <si>
    <t>Proponha intervenções e crie um cronograma</t>
  </si>
  <si>
    <t>Garantir a participação de atores-chave da comunidade no desenvolvimento do PLAC</t>
  </si>
  <si>
    <t>Identifique os atores-chave no município para cada temática abordada pelo PLAC</t>
  </si>
  <si>
    <t>Realize Grupos de Trabalho para cada temática</t>
  </si>
  <si>
    <t>Desenvolva ações em conjunto  para cada temática e defina as responsabilidades de execução de cada ação</t>
  </si>
  <si>
    <t>Produza e divulgue um documento com as ações discutidas nos Grupos de Trabalho para cada temática</t>
  </si>
  <si>
    <t>Implementar e monitorar o PLAC</t>
  </si>
  <si>
    <t>Implemente as intervenções definidas para cada eixo temático e defina uma equipe para monitorá-las</t>
  </si>
  <si>
    <t>Defina um método de monitoramento a ser seguido</t>
  </si>
  <si>
    <t xml:space="preserve">Defina uma ferramenta de gestão para acompanhar as ações do PLAC  </t>
  </si>
  <si>
    <t>Integre sistematicamente ações climáticas nas decisões do município</t>
  </si>
  <si>
    <t>Avaliar e manter o PLAC atualizado</t>
  </si>
  <si>
    <t>Defina uma equipe para avaliar o PLAC, discuta os resultados e trace uma estratégia para sua atualização</t>
  </si>
  <si>
    <t>Avalie possíveis melhorias</t>
  </si>
  <si>
    <t>Proponha atualizações do PLAC</t>
  </si>
  <si>
    <t>Regulamente o combate às mudanças climáticas no município</t>
  </si>
  <si>
    <t>MÉDIA</t>
  </si>
  <si>
    <t>Total E</t>
  </si>
  <si>
    <t>Total D</t>
  </si>
  <si>
    <t>Total C</t>
  </si>
  <si>
    <t>Total B</t>
  </si>
  <si>
    <t>Total A</t>
  </si>
  <si>
    <t>Total Numérico</t>
  </si>
  <si>
    <t>Média Numérica</t>
  </si>
  <si>
    <t>Agropecuária</t>
  </si>
  <si>
    <t>Desenvolver estratégias para uma agricultura resiliente ao clima</t>
  </si>
  <si>
    <t>Identifique os produtos agrícolas cultivados em seu município</t>
  </si>
  <si>
    <r>
      <rPr>
        <b/>
        <sz val="14"/>
        <color theme="0"/>
        <rFont val="Century Gothic"/>
      </rPr>
      <t xml:space="preserve">Avalie o impacto das alterações climáticas sobre suas culturas </t>
    </r>
    <r>
      <rPr>
        <b/>
        <sz val="14"/>
        <color rgb="FFFFFFFF"/>
        <rFont val="Century Gothic"/>
      </rPr>
      <t xml:space="preserve">com o apoio de órgãos especializados </t>
    </r>
  </si>
  <si>
    <t>Levante opções de intervenção, programas e linhas de crédito</t>
  </si>
  <si>
    <t>Co-desenvolva um plano de ação com atores-chave</t>
  </si>
  <si>
    <t xml:space="preserve">Incentivar práticas de adaptação e mitigação às mudanças climáticas relacionadas à criação de animais </t>
  </si>
  <si>
    <t>Faça um inventário da produção animal em seu território</t>
  </si>
  <si>
    <t>Faça um levantamento e estudo das pastagens degradas</t>
  </si>
  <si>
    <t>Liste as melhores práticas e promova sua implementação</t>
  </si>
  <si>
    <t>Acompanhe a fazenda na adoção de sistemas de produção mais adequados frente aos desafios das mudanças climáticas</t>
  </si>
  <si>
    <t>Encorajar o consumo sazonal e local</t>
  </si>
  <si>
    <t>Identifique e promova os produtos produzidos em sua região</t>
  </si>
  <si>
    <t xml:space="preserve">Forneça apoio aos pequenos produtores locais </t>
  </si>
  <si>
    <t>Promova eventos para facilitar a venda desses produtos a população local</t>
  </si>
  <si>
    <t>Crie uma rede local de cooperação e inclua municípios vizinhos</t>
  </si>
  <si>
    <t>Cobertura Vegetal</t>
  </si>
  <si>
    <t>Estimular a restauração de vegetação nativa</t>
  </si>
  <si>
    <t>Sensibilize proprietários quanto a importância de se preservar a vegetação nativa</t>
  </si>
  <si>
    <t>Busque apoio técnico e financeiro junto a outras instituições</t>
  </si>
  <si>
    <t>Elabore e execute o projeto técnico</t>
  </si>
  <si>
    <t>Monitore o avanço das ações e compartilhe sua experiência em associações agrícolas</t>
  </si>
  <si>
    <t>Estimular o uso econômico de recursos florestais não madeireiros</t>
  </si>
  <si>
    <t>Levante potencial local para aproveitamento não madeireiro</t>
  </si>
  <si>
    <t>Realize cursos de capacitação para utilização dos recursos de matéria prima florestal com proprietários rurais</t>
  </si>
  <si>
    <t>Realize parcerias com órgãos técnicos competentes e ONG's para comercialização dos produtos e incentive o associativismo</t>
  </si>
  <si>
    <t>Apresente os resultados aos municípios vizinhos e angarie novos parceiros</t>
  </si>
  <si>
    <t>Fomentar esquemas de pagamento por serviços ambientais (PSA)</t>
  </si>
  <si>
    <t>Crie projeto de lei municipal  para PSA e identifique atores que possam integrar um esquema de PSA independente</t>
  </si>
  <si>
    <t>Realize parcerias para realização de projetos de PSA em parceria com o IEF regional</t>
  </si>
  <si>
    <t>Implemente seus projetos de PSA</t>
  </si>
  <si>
    <t>Acompanhe a efetividade dos projetos e apresente os resultados aos municípios vizinhos para angariar parceiros</t>
  </si>
  <si>
    <t>Criação de Unidades de Conservação (UC) como ferramenta para adaptação do município às mudanças climáticas</t>
  </si>
  <si>
    <t xml:space="preserve">Levante potenciais áreas em seu município para criação de Unidades de Conservação </t>
  </si>
  <si>
    <t>Elabore os estudos técnicos e de consulta pública necessários para criação de  Unidades de Conservação</t>
  </si>
  <si>
    <t>Implemente Unidades de Conservação em seu território</t>
  </si>
  <si>
    <t>Monitore as Unidades de Conservação de seu município</t>
  </si>
  <si>
    <t>Gestão de Energia</t>
  </si>
  <si>
    <t>Monitorar o consumo de energia e promover ações de eficiência energética em edificações públicas</t>
  </si>
  <si>
    <t>Realize auditorias energética dos prédios públicos e defina pontos de melhorias</t>
  </si>
  <si>
    <t>Considere o microclima e variáveis climáticas da região no projeto e na operação dos prédios públicos</t>
  </si>
  <si>
    <t xml:space="preserve">Defina e implemente ações visando reduzir seu consumo energético </t>
  </si>
  <si>
    <t>Obtenha certificação para seus edifícios</t>
  </si>
  <si>
    <t>Otimizar a gestão e a estrutura da iluminação pública do município</t>
  </si>
  <si>
    <t>Realize uma auditoria energética e um inventário da estrutura de iluminação pública</t>
  </si>
  <si>
    <t>Acompanhe o consumo relacionado à iluminação pública e crie um plano de otimização</t>
  </si>
  <si>
    <t>Implemente as ações do plano de otimização</t>
  </si>
  <si>
    <r>
      <rPr>
        <b/>
        <sz val="14"/>
        <color theme="0"/>
        <rFont val="Century Gothic"/>
      </rPr>
      <t xml:space="preserve">Avalie os resultados obtidos e mantenha seu plano de otimização </t>
    </r>
    <r>
      <rPr>
        <b/>
        <sz val="14"/>
        <color rgb="FFFFFFFF"/>
        <rFont val="Century Gothic"/>
      </rPr>
      <t>atualizado</t>
    </r>
  </si>
  <si>
    <t>Aproveitar o potencial energético da estrutura da administração pública da cidade</t>
  </si>
  <si>
    <t xml:space="preserve">Levante as oportunidades de exploração de energias renováveis </t>
  </si>
  <si>
    <t xml:space="preserve">Realize treinamento e sensibilize funcionários </t>
  </si>
  <si>
    <t>Implemente um projeto piloto</t>
  </si>
  <si>
    <t>Implante sistemas energéticos de fontes renováveis em todos os prédios públicos possíveis</t>
  </si>
  <si>
    <t>Sensibilizar sua população e atores-chave sobre eficiência energética</t>
  </si>
  <si>
    <t>Sensibilize e informe sobre os benefícios da eficiência energética</t>
  </si>
  <si>
    <t>Determine um conjunto de ações para promover os conceitos de eficiência energética</t>
  </si>
  <si>
    <t>Desenvolva uma estratégia de apoio à implementação das ações pelos atores-chave</t>
  </si>
  <si>
    <t>Valorize as boas práticas</t>
  </si>
  <si>
    <t>Mobilidade</t>
  </si>
  <si>
    <t>Desenvolver uma política de mobilidade sustentável integrada às demais políticas territoriais</t>
  </si>
  <si>
    <t>Mapeie os atores-chave</t>
  </si>
  <si>
    <t xml:space="preserve">Faça um diagnóstico dos deslocamentos dentro do município </t>
  </si>
  <si>
    <t>Elabore uma política municipal de mobilidade e um plano de ação alinhados com a regulação urbanística existente e divulgue seus resultados à população</t>
  </si>
  <si>
    <t>Inclua análises de impactos climáticos na política e no plano de ações de mobilidade no seu município</t>
  </si>
  <si>
    <t>Dar o exemplo a partir de ações com foco na mobilidade dos funcionários públicos</t>
  </si>
  <si>
    <t>Sensibilize e treine funcionários quanto aos impactos ambientais associados a deslocamentos</t>
  </si>
  <si>
    <t xml:space="preserve">Elabore um plano municipal de deslocamentos para funcionários públicos municipais </t>
  </si>
  <si>
    <t>Avalie os impactos da implantação do plano municipal de mobilidade administrativa</t>
  </si>
  <si>
    <t>Divulgue seu Plano Municipal de Mobilidade Administrativa e incentive outras instituições a desenvolver ações similares</t>
  </si>
  <si>
    <t>Administrar impactos ambientais da frota de veículos da administração pública</t>
  </si>
  <si>
    <t xml:space="preserve">Faça um inventário das emissões de gases poluentes da frota de veículos da prefeitura </t>
  </si>
  <si>
    <t>Fixe critérios para limitar as emissões de gases poluentes pela frota de veículos da administração pública</t>
  </si>
  <si>
    <t>Sensibilize atores-chave sobre a importância do controle de emissão de poluentes e o papel da administração pública</t>
  </si>
  <si>
    <t>Crie cenários futuros de redução das emissões e promova a otimização da frota de veículos da prefeitura</t>
  </si>
  <si>
    <t>Incentivar mobilidade ativa</t>
  </si>
  <si>
    <t>Consulte ciclistas e pedestres para identificar problemas e demandas</t>
  </si>
  <si>
    <t>AÇÃO IMEDIATA: Solucione pontos críticos e diminua a agressividade do trânsito em pontos chave</t>
  </si>
  <si>
    <t>Integre ações de incentivo à mobilidade ativa na política de mobilidade do município</t>
  </si>
  <si>
    <t>Priorize a mobilidade ativa nos planos e políticas de mobilidade e gestão territorial</t>
  </si>
  <si>
    <t>Otimizar os serviços de transportes coletivos</t>
  </si>
  <si>
    <t>Consulte usuários para levantar problemas e necessidades</t>
  </si>
  <si>
    <t>AÇÃO IMEDIATA: Resolva problemas imediatos e proponha alterações logísticas na circulação de ônibus e demais veículos coletivos</t>
  </si>
  <si>
    <t>Integre e priorize ações de incentivo aos modos coletivos na política de mobilidade do município</t>
  </si>
  <si>
    <t xml:space="preserve">Imponha regras para limitação de emissões de poluentes nos contratos referentes ao transporte coletivo </t>
  </si>
  <si>
    <t>Gerir espaços de estacionamento em vias públicas</t>
  </si>
  <si>
    <t>Realize um diagnóstico de utilização dos espaços de estacionamento sobre as vias públicas</t>
  </si>
  <si>
    <t>AÇÃO IMEDIATA: Facilite a circulação de veículos e pedestres</t>
  </si>
  <si>
    <t>Considere os conceitos de acessibilidade e  universalidade em sua política de regulamentação de estacionamento em vias públicas</t>
  </si>
  <si>
    <t xml:space="preserve">Reduza o espaço dedicado a estacionamento em vias públicas em seu território </t>
  </si>
  <si>
    <t>Racionalizar a logística e otimizar o fluxo de mercadorias no município</t>
  </si>
  <si>
    <t>Faça diagnóstico dos desafios da logística urbana dentro do município junto com atores-chave</t>
  </si>
  <si>
    <t xml:space="preserve">AÇÃO IMEDIATA: Gerencie a circulação de cargas considerando localidade e horário </t>
  </si>
  <si>
    <t>Integre a logística de mercadorias na política de mobilidade urbana do município</t>
  </si>
  <si>
    <t>Inclua aspectos relacionados às emissões de gases de efeito estufa na política de logística urbana e no diálogo com atores-chave</t>
  </si>
  <si>
    <t>Urbanismo e Ambiente Construído</t>
  </si>
  <si>
    <t xml:space="preserve">Incorporar a adaptação e mitigação às mudanças climáticas nas políticas de intervenção urbanística do município
</t>
  </si>
  <si>
    <t>Avalie como a adaptação às mudanças climáticas é considerada no planejamento urbano do município e sensibilize seus colaboradores sobre o assunto</t>
  </si>
  <si>
    <t>Avalie exemplos de intervenção em outras cidades</t>
  </si>
  <si>
    <t>Elabore ou revise a legislação urbanística do município integrando as questões climáticas e energéticas</t>
  </si>
  <si>
    <t>Articule a legislação urbanística com outras políticas setoriais</t>
  </si>
  <si>
    <t>Garantir a implantação de políticas e intervenções urbanísticas considerando questões climáticas</t>
  </si>
  <si>
    <t>Identifique principais atores locais e fontes de financiamento e apoio técnico</t>
  </si>
  <si>
    <t>Desenvolva e fortaleça suas competências técnicas</t>
  </si>
  <si>
    <t>Garanta que a política urbanística e de ordenamento territorial seja seguida</t>
  </si>
  <si>
    <t>Trabalhe de forma articulada com municípios vizinhos</t>
  </si>
  <si>
    <t>Integrar a gestão da energia e o desenvolvimento de energias renováveis nos instrumentos urbanísticos da cidade</t>
  </si>
  <si>
    <t>Mapeie os grandes consumidores da cidade</t>
  </si>
  <si>
    <t>Oriente sua população e atores-chaves quanto ao uso de diferentes tecnologias</t>
  </si>
  <si>
    <t>Crie ou atualize instrumentos e incentivos fiscais para investimentos no tema</t>
  </si>
  <si>
    <t>Desenvolva instrumentos urbanísticos com requisitos mínimos para novas construções</t>
  </si>
  <si>
    <t>Promover a melhoria no desempenho de edifícios privados</t>
  </si>
  <si>
    <t xml:space="preserve">Identifique, informe e sensibilize atores-chave do território quanto ao desempenho de edifícios </t>
  </si>
  <si>
    <t xml:space="preserve">Inclua incentivos para edifícios sustentáveis na legislação </t>
  </si>
  <si>
    <t>Promova estudos a fim de aprimorar as medidas já existentes e ampliar sua replicabilidade</t>
  </si>
  <si>
    <t>Crie uma campanha para promover edifícios de alto desempenho no setor privado</t>
  </si>
  <si>
    <t>Gerir, construir ou revitalizar espaços verdes visando adaptar o município às mudanças climáticas</t>
  </si>
  <si>
    <t>Levante a atual situação dos espaços verdes existentes e a necessidade de criação de novos espaços</t>
  </si>
  <si>
    <t>Defina ações para melhorar a gestão dos espaços verdes existentes ou desenvolva novos projetos</t>
  </si>
  <si>
    <t>Implemente as ações definidas</t>
  </si>
  <si>
    <t>Sensibilize a população para a importância dos espaços verdes no ambiente construído</t>
  </si>
  <si>
    <t>Incentivar e promover soluções para gestão integrada de resíduos e saneamento</t>
  </si>
  <si>
    <t>Faça um diagnóstico sobre a coleta e tratamento de resíduos e efluentes em seu município</t>
  </si>
  <si>
    <t>Promova a redução da geração de resíduos e efluentes</t>
  </si>
  <si>
    <t>Incentive a coleta seletiva e a compostagem</t>
  </si>
  <si>
    <t>Utilize tecnologias de recuperação de biogás em seus aterros e ETE's</t>
  </si>
  <si>
    <t>Gestão de Riscos</t>
  </si>
  <si>
    <t>Criar uma equipe para gerenciar o Plano de Gestão de Riscos em seu município</t>
  </si>
  <si>
    <t>Defina um responsável para o Plano de Gestão de Riscos</t>
  </si>
  <si>
    <t>Defina uma equipe para formar um Comitê Político de Gestão de Riscos</t>
  </si>
  <si>
    <t>Crie uma equipe de Defesa Civil  para seu município</t>
  </si>
  <si>
    <t>Envolva representantes das secretarias municipais nas reuniões do Conselho</t>
  </si>
  <si>
    <t>Monitorar aspectos meteorológicos</t>
  </si>
  <si>
    <t xml:space="preserve">Assine boletins meteorológicos, hidrometeorológicos, de risco de fogo e seca, que contenham análise climática </t>
  </si>
  <si>
    <t>Alinhe com a DC estadual para efeito de acompanhamento , monitoramento e divulgação dos alertas  para a comunidade</t>
  </si>
  <si>
    <t xml:space="preserve">Realize a leitura sistemática e alimente um banco de dados </t>
  </si>
  <si>
    <t>Realize diagnósticos de risco com equipe própria ou por meio de convênios</t>
  </si>
  <si>
    <t>Implementar um sistema de monitoramento de riscos climáticos</t>
  </si>
  <si>
    <t>Cadastre as famílias presentes nas áreas de risco</t>
  </si>
  <si>
    <t>Implemente um sistema de monitoramento e alerta</t>
  </si>
  <si>
    <t>Crie um sistema de comunicação comunitária</t>
  </si>
  <si>
    <t>Utilize os dados coletados para propor ações de adaptação</t>
  </si>
  <si>
    <t xml:space="preserve">Criar e implementar um Plano de Gestão de Riscos </t>
  </si>
  <si>
    <t>Mapeie áreas de risco  em seu município</t>
  </si>
  <si>
    <t>Elabore um Plano de Gestão de Riscos</t>
  </si>
  <si>
    <t>Implemente as medidas prevista em seu Plano e o divulgue intensamente para a comunidade</t>
  </si>
  <si>
    <t>Monitore as áreas de risco e os resultados das ações de seu Plano de Gestão de Riscos</t>
  </si>
  <si>
    <t xml:space="preserve">Criar, implementar e validar uma COMPDEC </t>
  </si>
  <si>
    <t>Crie um projeto de Lei de criação de COMPDEC e regulamente por meio de decreto</t>
  </si>
  <si>
    <t>Nomeie membros e conselheiros por meio de uma portaria e faça a validação junto à Defesa Civil estadual</t>
  </si>
  <si>
    <t>Treine sua equipe quanto à proteção e defesa civil</t>
  </si>
  <si>
    <t>Prepare-se para ser capaz de atender possíveis desastres</t>
  </si>
  <si>
    <t>Participação e Cooperação</t>
  </si>
  <si>
    <t xml:space="preserve"> Financiador</t>
  </si>
  <si>
    <t>Sensibilizar e treinar a equipe da prefeitura sobre temas climáticos relacionadas ao município</t>
  </si>
  <si>
    <t>Determine o nível de conhecimento e comprometimento dos funcionários da prefeitura</t>
  </si>
  <si>
    <t>Proponha treinamentos e workshops para os funcionários da prefeitura sobre temas climáticos</t>
  </si>
  <si>
    <t>Treine agentes em temas específicos</t>
  </si>
  <si>
    <t>Avalie a incorporação dos conhecimentos nos projetos da prefeitura e levante possíveis melhorias</t>
  </si>
  <si>
    <t>Promover a articulação entre secretarias</t>
  </si>
  <si>
    <t>Identifique assuntos comuns entre as secretarias municipais</t>
  </si>
  <si>
    <t>Identifique as pessoas-chave dentro de cada secretaria e facilite a comunicação entre elas</t>
  </si>
  <si>
    <t>Faça reuniões periódicas para discutir projetos e tome decisões em conjunto</t>
  </si>
  <si>
    <t>Mantenha uma cultura de articulação entre secretarias</t>
  </si>
  <si>
    <t>Sensibilizar e envolver atores-chave do território na implementação de ações</t>
  </si>
  <si>
    <t xml:space="preserve">Apresente ou destaque boas práticas. </t>
  </si>
  <si>
    <t>Inicie ações conjuntas</t>
  </si>
  <si>
    <t>Crie e se envolva em redes de colaboração</t>
  </si>
  <si>
    <t>Aumente o número de colaboradores e parceiros</t>
  </si>
  <si>
    <t>Divulgar ações implementadas no município e seus resultados</t>
  </si>
  <si>
    <t>Desenvolva um plano de comunicação</t>
  </si>
  <si>
    <t>Promova reuniões com a comunidade e instituições envolvidas</t>
  </si>
  <si>
    <t>Busque eventos para divulgação das ações implementadas no município</t>
  </si>
  <si>
    <t>Explore a adaptação do município ao clima como um diferencial de mercado (place-branding)</t>
  </si>
  <si>
    <t>Buscar parcerias e cooperações nacionais e internacionais</t>
  </si>
  <si>
    <t>Treine os funcionários para buscar parcerias nacionais e internacionais</t>
  </si>
  <si>
    <t>Submeta projetos a editais de cooperação técnico-financeira</t>
  </si>
  <si>
    <t xml:space="preserve">Integre questões climáticas nos acordos já existentes de cooperação </t>
  </si>
  <si>
    <t>Busque viabilizar seus próprios projetos associando-se a municípios e instituições</t>
  </si>
  <si>
    <t>Buscar cooperação para promover avanços na legislação</t>
  </si>
  <si>
    <t>Faça um diagnóstico da legislação atual sobre mudanças climáticas</t>
  </si>
  <si>
    <t>Convide atores locais e outros municípios para discutir problemas ou limitações legais</t>
  </si>
  <si>
    <t>Proponha soluções à Câmara Municipal</t>
  </si>
  <si>
    <t xml:space="preserve">Proponha soluções à Assembleia Legislativa e busque apoio dos parlamentares envolvidos </t>
  </si>
  <si>
    <t xml:space="preserve">            RESULTADOS</t>
  </si>
  <si>
    <t>Balanço do Resultado</t>
  </si>
  <si>
    <t xml:space="preserve"> Participação e Cooperação</t>
  </si>
  <si>
    <t xml:space="preserve">Urbanismo e Ambiente Construído </t>
  </si>
  <si>
    <t xml:space="preserve">Gestão  de Energia </t>
  </si>
  <si>
    <t xml:space="preserve">Agropecuária </t>
  </si>
  <si>
    <t>TOTAL</t>
  </si>
  <si>
    <t>Total (N)</t>
  </si>
  <si>
    <t>N</t>
  </si>
  <si>
    <t>Total (N+1)</t>
  </si>
  <si>
    <t>N+1</t>
  </si>
  <si>
    <t>Detalhe dos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</si>
</sst>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0"/>
      <color rgb="FF000000"/>
      <name val="Arial"/>
      <scheme val="minor"/>
    </font>
    <font>
      <sz val="10"/>
      <color rgb="FFDD0806"/>
      <name val="Arial"/>
    </font>
    <font>
      <b/>
      <sz val="48"/>
      <color theme="1"/>
      <name val="Century Gothic"/>
    </font>
    <font>
      <sz val="10"/>
      <name val="Arial"/>
    </font>
    <font>
      <sz val="10"/>
      <color theme="1"/>
      <name val="Calibri"/>
    </font>
    <font>
      <b/>
      <sz val="48"/>
      <color rgb="FFDD0806"/>
      <name val="Century Gothic"/>
    </font>
    <font>
      <sz val="18"/>
      <color theme="1"/>
      <name val="Calibri"/>
    </font>
    <font>
      <sz val="10"/>
      <color theme="1"/>
      <name val="Century Gothic"/>
    </font>
    <font>
      <sz val="10"/>
      <color theme="1"/>
      <name val="Arial"/>
    </font>
    <font>
      <sz val="16"/>
      <color theme="1"/>
      <name val="Century Gothic"/>
    </font>
    <font>
      <sz val="10"/>
      <color rgb="FFDD0806"/>
      <name val="Calibri"/>
    </font>
    <font>
      <b/>
      <sz val="22"/>
      <color theme="1"/>
      <name val="Calibri"/>
    </font>
    <font>
      <b/>
      <sz val="18"/>
      <color theme="1"/>
      <name val="Calibri"/>
    </font>
    <font>
      <b/>
      <sz val="48"/>
      <color rgb="FFDD0806"/>
      <name val="Calibri"/>
    </font>
    <font>
      <b/>
      <sz val="14"/>
      <color rgb="FF808080"/>
      <name val="Open Sans"/>
    </font>
    <font>
      <b/>
      <sz val="16"/>
      <color theme="1"/>
      <name val="Century Gothic"/>
    </font>
    <font>
      <b/>
      <sz val="11"/>
      <color theme="1"/>
      <name val="Century Gothic"/>
    </font>
    <font>
      <b/>
      <sz val="16"/>
      <color rgb="FF000000"/>
      <name val="Century Gothic"/>
    </font>
    <font>
      <b/>
      <sz val="12"/>
      <color theme="1"/>
      <name val="Century Gothic"/>
    </font>
    <font>
      <b/>
      <sz val="14"/>
      <color theme="1"/>
      <name val="Century Gothic"/>
    </font>
    <font>
      <sz val="16"/>
      <color theme="1"/>
      <name val="Arial"/>
    </font>
    <font>
      <b/>
      <sz val="16"/>
      <color rgb="FF595959"/>
      <name val="Century Gothic"/>
    </font>
    <font>
      <b/>
      <sz val="11"/>
      <color rgb="FF595959"/>
      <name val="Century Gothic"/>
    </font>
    <font>
      <b/>
      <sz val="14"/>
      <color theme="0"/>
      <name val="Century Gothic"/>
    </font>
    <font>
      <sz val="12"/>
      <color theme="0"/>
      <name val="Century Gothic"/>
    </font>
    <font>
      <b/>
      <sz val="18"/>
      <color rgb="FF595959"/>
      <name val="Century Gothic"/>
    </font>
    <font>
      <sz val="11"/>
      <color rgb="FF595959"/>
      <name val="Century Gothic"/>
    </font>
    <font>
      <b/>
      <sz val="14"/>
      <color rgb="FFFFFFFF"/>
      <name val="Century Gothic"/>
    </font>
    <font>
      <b/>
      <sz val="10"/>
      <color theme="1"/>
      <name val="Arial"/>
    </font>
    <font>
      <sz val="14"/>
      <color rgb="FF7F7F7F"/>
      <name val="Open Sans"/>
    </font>
    <font>
      <sz val="10"/>
      <color rgb="FF000000"/>
      <name val="Calibri"/>
    </font>
    <font>
      <sz val="11"/>
      <color rgb="FF7F7F7F"/>
      <name val="Open Sans"/>
    </font>
    <font>
      <sz val="10"/>
      <color rgb="FF000000"/>
      <name val="Arial"/>
    </font>
    <font>
      <sz val="10"/>
      <color theme="1"/>
      <name val="Open Sans"/>
    </font>
    <font>
      <b/>
      <sz val="10"/>
      <color theme="1"/>
      <name val="Calibri"/>
    </font>
    <font>
      <sz val="14"/>
      <color theme="1"/>
      <name val="Open Sans"/>
    </font>
    <font>
      <sz val="22"/>
      <color theme="1"/>
      <name val="Open Sans"/>
    </font>
    <font>
      <b/>
      <sz val="22"/>
      <color theme="1"/>
      <name val="Open Sans"/>
    </font>
    <font>
      <b/>
      <sz val="14"/>
      <color theme="1"/>
      <name val="Open Sans"/>
    </font>
    <font>
      <b/>
      <sz val="12"/>
      <color theme="1"/>
      <name val="Open Sans"/>
    </font>
    <font>
      <sz val="11"/>
      <color theme="1"/>
      <name val="Century Gothic"/>
    </font>
    <font>
      <b/>
      <sz val="18"/>
      <color rgb="FF595959"/>
      <name val="Century Gothic"/>
      <family val="2"/>
    </font>
    <font>
      <b/>
      <sz val="12"/>
      <color theme="0"/>
      <name val="Century Gothic"/>
      <family val="2"/>
    </font>
  </fonts>
  <fills count="10">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DD0806"/>
        <bgColor rgb="FFDD0806"/>
      </patternFill>
    </fill>
    <fill>
      <patternFill patternType="solid">
        <fgColor theme="9"/>
        <bgColor theme="9"/>
      </patternFill>
    </fill>
    <fill>
      <patternFill patternType="solid">
        <fgColor rgb="FF4EE257"/>
        <bgColor rgb="FF4EE257"/>
      </patternFill>
    </fill>
    <fill>
      <patternFill patternType="solid">
        <fgColor rgb="FF006411"/>
        <bgColor rgb="FF006411"/>
      </patternFill>
    </fill>
    <fill>
      <patternFill patternType="solid">
        <fgColor theme="0"/>
        <bgColor theme="0"/>
      </patternFill>
    </fill>
    <fill>
      <patternFill patternType="solid">
        <fgColor rgb="FFD8D8D8"/>
        <bgColor rgb="FFD8D8D8"/>
      </patternFill>
    </fill>
  </fills>
  <borders count="4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theme="1"/>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right style="thin">
        <color rgb="FF000000"/>
      </right>
      <top style="thin">
        <color theme="1"/>
      </top>
      <bottom style="thin">
        <color theme="1"/>
      </bottom>
      <diagonal/>
    </border>
    <border>
      <left style="thin">
        <color rgb="FF000000"/>
      </left>
      <right/>
      <top style="thin">
        <color theme="1"/>
      </top>
      <bottom style="thin">
        <color theme="1"/>
      </bottom>
      <diagonal/>
    </border>
    <border>
      <left/>
      <right style="thin">
        <color rgb="FFF2F2F2"/>
      </right>
      <top/>
      <bottom style="thin">
        <color rgb="FFF2F2F2"/>
      </bottom>
      <diagonal/>
    </border>
    <border>
      <left style="thin">
        <color rgb="FFF2F2F2"/>
      </left>
      <right style="thin">
        <color rgb="FFF2F2F2"/>
      </right>
      <top/>
      <bottom style="thin">
        <color rgb="FFF2F2F2"/>
      </bottom>
      <diagonal/>
    </border>
    <border>
      <left style="thin">
        <color rgb="FFF2F2F2"/>
      </left>
      <right/>
      <top/>
      <bottom style="thin">
        <color rgb="FFF2F2F2"/>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style="thin">
        <color rgb="FF000000"/>
      </left>
      <right style="thin">
        <color rgb="FF000000"/>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4">
    <xf numFmtId="0" fontId="0" fillId="0" borderId="0" xfId="0" applyFont="1" applyAlignment="1"/>
    <xf numFmtId="0" fontId="1" fillId="0" borderId="0" xfId="0" applyFont="1" applyAlignment="1"/>
    <xf numFmtId="0" fontId="4" fillId="0" borderId="0" xfId="0" applyFont="1" applyAlignment="1"/>
    <xf numFmtId="0" fontId="5" fillId="0" borderId="0" xfId="0" applyFont="1" applyAlignment="1">
      <alignment horizontal="left" vertical="center"/>
    </xf>
    <xf numFmtId="0" fontId="4" fillId="0" borderId="7" xfId="0" applyFont="1" applyBorder="1" applyAlignment="1"/>
    <xf numFmtId="0" fontId="6" fillId="0" borderId="8" xfId="0" applyFont="1" applyBorder="1" applyAlignment="1">
      <alignment vertical="center" textRotation="90"/>
    </xf>
    <xf numFmtId="0" fontId="4" fillId="2" borderId="9" xfId="0" applyFont="1" applyFill="1" applyBorder="1" applyAlignment="1">
      <alignment horizontal="center" vertical="center"/>
    </xf>
    <xf numFmtId="0" fontId="8" fillId="0" borderId="10"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4" fillId="2" borderId="11" xfId="0" applyFont="1" applyFill="1" applyBorder="1" applyAlignment="1"/>
    <xf numFmtId="0" fontId="4" fillId="0" borderId="8" xfId="0" applyFont="1" applyBorder="1" applyAlignment="1"/>
    <xf numFmtId="0" fontId="8" fillId="0" borderId="8" xfId="0" applyFont="1" applyBorder="1" applyAlignment="1">
      <alignment vertical="center" wrapText="1"/>
    </xf>
    <xf numFmtId="0" fontId="8" fillId="0" borderId="0" xfId="0" applyFont="1" applyAlignment="1">
      <alignment vertical="center" wrapText="1"/>
    </xf>
    <xf numFmtId="0" fontId="4" fillId="2" borderId="12" xfId="0" applyFont="1" applyFill="1" applyBorder="1" applyAlignment="1"/>
    <xf numFmtId="0" fontId="6" fillId="0" borderId="0" xfId="0" applyFont="1" applyAlignment="1">
      <alignment vertical="center" textRotation="90"/>
    </xf>
    <xf numFmtId="0" fontId="4" fillId="2" borderId="12" xfId="0" applyFont="1" applyFill="1" applyBorder="1" applyAlignment="1">
      <alignment horizontal="center" vertical="center"/>
    </xf>
    <xf numFmtId="0" fontId="4" fillId="0" borderId="0" xfId="0" applyFont="1" applyAlignment="1">
      <alignment wrapText="1"/>
    </xf>
    <xf numFmtId="0" fontId="10" fillId="0" borderId="0" xfId="0" applyFont="1" applyAlignment="1">
      <alignment wrapText="1"/>
    </xf>
    <xf numFmtId="0" fontId="11" fillId="2" borderId="12" xfId="0" applyFont="1" applyFill="1" applyBorder="1" applyAlignment="1">
      <alignment vertical="center" wrapText="1"/>
    </xf>
    <xf numFmtId="0" fontId="12" fillId="0" borderId="0" xfId="0" applyFont="1" applyAlignment="1">
      <alignment horizontal="left" vertical="center" textRotation="45"/>
    </xf>
    <xf numFmtId="0" fontId="11" fillId="2" borderId="12" xfId="0" applyFont="1" applyFill="1" applyBorder="1" applyAlignment="1">
      <alignment horizontal="right" vertical="center" wrapText="1"/>
    </xf>
    <xf numFmtId="0" fontId="12" fillId="2" borderId="12" xfId="0" applyFont="1" applyFill="1" applyBorder="1" applyAlignment="1">
      <alignment horizontal="center" vertical="center" textRotation="45" wrapText="1"/>
    </xf>
    <xf numFmtId="0" fontId="6" fillId="0" borderId="0" xfId="0" applyFont="1" applyAlignment="1">
      <alignment horizontal="center" vertical="center" textRotation="90" wrapText="1"/>
    </xf>
    <xf numFmtId="0" fontId="13" fillId="0" borderId="0" xfId="0" applyFont="1" applyAlignment="1">
      <alignment vertical="center"/>
    </xf>
    <xf numFmtId="0" fontId="14" fillId="0" borderId="0" xfId="0" applyFont="1" applyAlignment="1">
      <alignment horizontal="left" vertical="center" wrapText="1"/>
    </xf>
    <xf numFmtId="0" fontId="16" fillId="0" borderId="16" xfId="0" applyFont="1" applyBorder="1" applyAlignment="1">
      <alignment horizontal="center" vertical="center" textRotation="45" wrapText="1"/>
    </xf>
    <xf numFmtId="0" fontId="15" fillId="0" borderId="16"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7" fillId="0" borderId="0" xfId="0" applyFont="1" applyAlignment="1">
      <alignment horizontal="left" vertical="center" wrapText="1"/>
    </xf>
    <xf numFmtId="0" fontId="18" fillId="0" borderId="17" xfId="0" applyFont="1" applyBorder="1" applyAlignment="1">
      <alignment horizontal="center" vertical="center" textRotation="45" wrapText="1"/>
    </xf>
    <xf numFmtId="0" fontId="18" fillId="0" borderId="18" xfId="0" applyFont="1" applyBorder="1" applyAlignment="1">
      <alignment horizontal="center" vertical="center" textRotation="45" wrapText="1"/>
    </xf>
    <xf numFmtId="0" fontId="18" fillId="0" borderId="19" xfId="0" applyFont="1" applyBorder="1" applyAlignment="1">
      <alignment horizontal="center" vertical="center" textRotation="45" wrapText="1"/>
    </xf>
    <xf numFmtId="0" fontId="19" fillId="0" borderId="19" xfId="0" applyFont="1" applyBorder="1" applyAlignment="1">
      <alignment horizontal="center" vertical="center" textRotation="45"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20" fillId="0" borderId="0" xfId="0" applyFont="1" applyAlignment="1"/>
    <xf numFmtId="0" fontId="21" fillId="0" borderId="16" xfId="0" applyFont="1" applyBorder="1" applyAlignment="1">
      <alignment horizontal="center" vertical="center" wrapText="1"/>
    </xf>
    <xf numFmtId="0" fontId="22" fillId="3" borderId="16" xfId="0" applyFont="1" applyFill="1" applyBorder="1" applyAlignment="1">
      <alignment horizontal="left" vertical="center" textRotation="90" wrapText="1"/>
    </xf>
    <xf numFmtId="49" fontId="19" fillId="0" borderId="16" xfId="0" applyNumberFormat="1" applyFont="1" applyBorder="1" applyAlignment="1">
      <alignment horizontal="left" vertical="center" wrapText="1"/>
    </xf>
    <xf numFmtId="49" fontId="18" fillId="0" borderId="0" xfId="0" applyNumberFormat="1" applyFont="1" applyAlignment="1">
      <alignment vertical="center" wrapText="1"/>
    </xf>
    <xf numFmtId="0" fontId="24" fillId="0" borderId="0" xfId="0" applyFont="1" applyAlignment="1">
      <alignment horizontal="center" vertical="center" shrinkToFit="1"/>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6" xfId="0" applyFont="1" applyFill="1" applyBorder="1" applyAlignment="1">
      <alignment horizontal="center" vertical="center"/>
    </xf>
    <xf numFmtId="0" fontId="26" fillId="3" borderId="18" xfId="0" applyFont="1" applyFill="1" applyBorder="1" applyAlignment="1">
      <alignment vertical="center"/>
    </xf>
    <xf numFmtId="0" fontId="23" fillId="4" borderId="28"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8" fillId="0" borderId="0" xfId="0" applyFont="1" applyAlignment="1">
      <alignment horizontal="center" vertical="center" wrapText="1"/>
    </xf>
    <xf numFmtId="0" fontId="29" fillId="0" borderId="16" xfId="0" applyFont="1" applyBorder="1" applyAlignment="1">
      <alignment horizontal="right"/>
    </xf>
    <xf numFmtId="0" fontId="29" fillId="0" borderId="16" xfId="0" applyFont="1" applyBorder="1" applyAlignment="1">
      <alignment horizontal="center"/>
    </xf>
    <xf numFmtId="0" fontId="29"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vertical="center" wrapText="1"/>
    </xf>
    <xf numFmtId="0" fontId="4" fillId="0" borderId="0" xfId="0" applyFont="1" applyAlignment="1">
      <alignment vertical="center" wrapText="1"/>
    </xf>
    <xf numFmtId="0" fontId="30" fillId="0" borderId="0" xfId="0" applyFont="1" applyAlignment="1">
      <alignment vertical="center" wrapText="1"/>
    </xf>
    <xf numFmtId="0" fontId="31" fillId="0" borderId="16" xfId="0" applyFont="1" applyBorder="1" applyAlignment="1">
      <alignment horizontal="right" vertical="center"/>
    </xf>
    <xf numFmtId="0" fontId="30" fillId="0" borderId="0" xfId="0" applyFont="1" applyAlignment="1"/>
    <xf numFmtId="2" fontId="29" fillId="0" borderId="16" xfId="0" applyNumberFormat="1" applyFont="1" applyBorder="1" applyAlignment="1">
      <alignment horizontal="center"/>
    </xf>
    <xf numFmtId="2" fontId="29" fillId="0" borderId="0" xfId="0" applyNumberFormat="1" applyFont="1" applyAlignment="1">
      <alignment horizontal="center"/>
    </xf>
    <xf numFmtId="0" fontId="32" fillId="0" borderId="0" xfId="0" applyFont="1" applyAlignment="1"/>
    <xf numFmtId="0" fontId="33" fillId="0" borderId="0" xfId="0" applyFont="1" applyAlignment="1"/>
    <xf numFmtId="0" fontId="34" fillId="0" borderId="0" xfId="0" applyFont="1" applyAlignment="1"/>
    <xf numFmtId="0" fontId="18" fillId="0" borderId="24" xfId="0" applyFont="1" applyBorder="1" applyAlignment="1">
      <alignment horizontal="center" vertical="center" textRotation="45" wrapText="1"/>
    </xf>
    <xf numFmtId="0" fontId="15" fillId="0" borderId="31" xfId="0" applyFont="1" applyBorder="1" applyAlignment="1">
      <alignment horizontal="center" vertical="center" wrapText="1"/>
    </xf>
    <xf numFmtId="0" fontId="26" fillId="3" borderId="16" xfId="0" applyFont="1" applyFill="1" applyBorder="1" applyAlignment="1">
      <alignment horizontal="left" vertical="center" textRotation="90" wrapText="1"/>
    </xf>
    <xf numFmtId="49" fontId="19" fillId="0" borderId="0" xfId="0" applyNumberFormat="1" applyFont="1" applyAlignment="1">
      <alignment horizontal="left" vertical="top" wrapText="1"/>
    </xf>
    <xf numFmtId="0" fontId="26" fillId="3" borderId="26" xfId="0" applyFont="1" applyFill="1" applyBorder="1" applyAlignment="1">
      <alignment vertical="center"/>
    </xf>
    <xf numFmtId="0" fontId="15" fillId="0" borderId="34" xfId="0" applyFont="1" applyBorder="1" applyAlignment="1">
      <alignment horizontal="center" vertical="center" wrapText="1"/>
    </xf>
    <xf numFmtId="0" fontId="26" fillId="3" borderId="24" xfId="0" applyFont="1" applyFill="1" applyBorder="1" applyAlignment="1">
      <alignment vertical="center"/>
    </xf>
    <xf numFmtId="49" fontId="19" fillId="0" borderId="16" xfId="0" applyNumberFormat="1" applyFont="1" applyBorder="1" applyAlignment="1">
      <alignment vertical="center" wrapText="1"/>
    </xf>
    <xf numFmtId="49" fontId="19" fillId="0" borderId="0" xfId="0" applyNumberFormat="1" applyFont="1" applyAlignment="1">
      <alignment vertical="top" wrapText="1"/>
    </xf>
    <xf numFmtId="49" fontId="19" fillId="8" borderId="16" xfId="0" applyNumberFormat="1" applyFont="1" applyFill="1" applyBorder="1" applyAlignment="1">
      <alignment vertical="center" wrapText="1"/>
    </xf>
    <xf numFmtId="0" fontId="27" fillId="5" borderId="29" xfId="0" applyFont="1" applyFill="1" applyBorder="1" applyAlignment="1">
      <alignment horizontal="center" vertical="center" wrapText="1"/>
    </xf>
    <xf numFmtId="0" fontId="19" fillId="0" borderId="24" xfId="0" applyFont="1" applyBorder="1" applyAlignment="1">
      <alignment horizontal="center" vertical="center" textRotation="45" wrapText="1"/>
    </xf>
    <xf numFmtId="0" fontId="15" fillId="0" borderId="35" xfId="0" applyFont="1" applyBorder="1" applyAlignment="1">
      <alignment horizontal="center" vertical="center" wrapText="1"/>
    </xf>
    <xf numFmtId="0" fontId="26" fillId="3" borderId="36" xfId="0" applyFont="1" applyFill="1" applyBorder="1" applyAlignment="1">
      <alignment vertical="center"/>
    </xf>
    <xf numFmtId="0" fontId="26" fillId="3" borderId="37" xfId="0" applyFont="1" applyFill="1" applyBorder="1" applyAlignment="1">
      <alignment vertical="center"/>
    </xf>
    <xf numFmtId="0" fontId="25" fillId="3" borderId="18" xfId="0" applyFont="1" applyFill="1" applyBorder="1" applyAlignment="1">
      <alignment vertical="center"/>
    </xf>
    <xf numFmtId="0" fontId="25" fillId="3" borderId="33" xfId="0" applyFont="1" applyFill="1" applyBorder="1" applyAlignment="1">
      <alignment vertical="center"/>
    </xf>
    <xf numFmtId="0" fontId="27" fillId="4" borderId="28" xfId="0" applyFont="1" applyFill="1" applyBorder="1" applyAlignment="1">
      <alignment horizontal="center" vertical="center" wrapText="1"/>
    </xf>
    <xf numFmtId="0" fontId="30" fillId="0" borderId="0" xfId="0" applyFont="1" applyAlignment="1">
      <alignment vertical="center"/>
    </xf>
    <xf numFmtId="0" fontId="32" fillId="0" borderId="0" xfId="0" applyFont="1" applyAlignment="1">
      <alignment vertical="center"/>
    </xf>
    <xf numFmtId="0" fontId="35" fillId="0" borderId="0" xfId="0" applyFont="1" applyAlignment="1"/>
    <xf numFmtId="0" fontId="36" fillId="0" borderId="0" xfId="0" applyFont="1" applyAlignment="1"/>
    <xf numFmtId="0" fontId="37" fillId="0" borderId="5" xfId="0" applyFont="1" applyBorder="1" applyAlignment="1">
      <alignment horizontal="left"/>
    </xf>
    <xf numFmtId="0" fontId="37" fillId="0" borderId="0" xfId="0" applyFont="1" applyAlignment="1">
      <alignment horizontal="left"/>
    </xf>
    <xf numFmtId="0" fontId="38" fillId="0" borderId="0" xfId="0" applyFont="1" applyAlignment="1">
      <alignment vertical="center"/>
    </xf>
    <xf numFmtId="0" fontId="39" fillId="8" borderId="16" xfId="0" applyFont="1" applyFill="1" applyBorder="1" applyAlignment="1">
      <alignment horizontal="center" vertical="center" wrapText="1"/>
    </xf>
    <xf numFmtId="0" fontId="39" fillId="8" borderId="11"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8" fillId="9" borderId="18" xfId="0" applyFont="1" applyFill="1" applyBorder="1" applyAlignment="1">
      <alignment horizontal="center" vertical="center" wrapText="1"/>
    </xf>
    <xf numFmtId="0" fontId="39" fillId="0" borderId="16" xfId="0" applyFont="1" applyBorder="1" applyAlignment="1">
      <alignment vertical="center"/>
    </xf>
    <xf numFmtId="2" fontId="35" fillId="8" borderId="40" xfId="0" applyNumberFormat="1" applyFont="1" applyFill="1" applyBorder="1" applyAlignment="1">
      <alignment horizontal="center" wrapText="1"/>
    </xf>
    <xf numFmtId="2" fontId="35" fillId="8" borderId="18" xfId="0" applyNumberFormat="1" applyFont="1" applyFill="1" applyBorder="1" applyAlignment="1">
      <alignment horizontal="center" wrapText="1"/>
    </xf>
    <xf numFmtId="2" fontId="38" fillId="9" borderId="18" xfId="0" applyNumberFormat="1" applyFont="1" applyFill="1" applyBorder="1" applyAlignment="1">
      <alignment horizontal="center"/>
    </xf>
    <xf numFmtId="0" fontId="39" fillId="0" borderId="41" xfId="0" applyFont="1" applyBorder="1" applyAlignment="1">
      <alignment vertical="center"/>
    </xf>
    <xf numFmtId="0" fontId="39" fillId="0" borderId="18" xfId="0" applyFont="1" applyBorder="1" applyAlignment="1">
      <alignment vertical="center"/>
    </xf>
    <xf numFmtId="0" fontId="38" fillId="0" borderId="16" xfId="0" applyFont="1" applyBorder="1" applyAlignment="1">
      <alignment horizontal="center" vertical="center" wrapText="1"/>
    </xf>
    <xf numFmtId="0" fontId="38" fillId="0" borderId="0" xfId="0" applyFont="1" applyAlignment="1">
      <alignment horizontal="center" vertical="center" wrapText="1"/>
    </xf>
    <xf numFmtId="0" fontId="35" fillId="0" borderId="7" xfId="0" applyFont="1" applyBorder="1" applyAlignment="1">
      <alignment horizontal="right"/>
    </xf>
    <xf numFmtId="0" fontId="35" fillId="0" borderId="16" xfId="0" applyFont="1" applyBorder="1" applyAlignment="1">
      <alignment horizontal="center"/>
    </xf>
    <xf numFmtId="0" fontId="35" fillId="0" borderId="0" xfId="0" applyFont="1" applyAlignment="1">
      <alignment horizontal="center"/>
    </xf>
    <xf numFmtId="0" fontId="35" fillId="0" borderId="0" xfId="0" applyFont="1" applyAlignment="1">
      <alignment horizontal="right"/>
    </xf>
    <xf numFmtId="0" fontId="38" fillId="9" borderId="42" xfId="0" applyFont="1" applyFill="1" applyBorder="1" applyAlignment="1">
      <alignment horizontal="right"/>
    </xf>
    <xf numFmtId="0" fontId="38" fillId="9" borderId="16" xfId="0" applyFont="1" applyFill="1" applyBorder="1" applyAlignment="1">
      <alignment horizontal="center"/>
    </xf>
    <xf numFmtId="0" fontId="38" fillId="0" borderId="0" xfId="0" applyFont="1" applyAlignment="1">
      <alignment horizontal="right"/>
    </xf>
    <xf numFmtId="0" fontId="35" fillId="0" borderId="0" xfId="0" applyFont="1" applyAlignment="1">
      <alignment wrapText="1"/>
    </xf>
    <xf numFmtId="0" fontId="38" fillId="0" borderId="0" xfId="0" applyFont="1" applyAlignment="1">
      <alignment wrapText="1"/>
    </xf>
    <xf numFmtId="0" fontId="35" fillId="0" borderId="16" xfId="0" applyFont="1" applyBorder="1" applyAlignment="1">
      <alignment horizontal="right"/>
    </xf>
    <xf numFmtId="0" fontId="35" fillId="0" borderId="4" xfId="0" applyFont="1" applyBorder="1" applyAlignment="1">
      <alignment horizontal="right"/>
    </xf>
    <xf numFmtId="0" fontId="7" fillId="0" borderId="8" xfId="0" applyFont="1" applyBorder="1" applyAlignment="1">
      <alignment vertical="center" wrapText="1"/>
    </xf>
    <xf numFmtId="0" fontId="3" fillId="0" borderId="8" xfId="0" applyFont="1" applyBorder="1"/>
    <xf numFmtId="0" fontId="8" fillId="0" borderId="0" xfId="0" applyFont="1" applyAlignment="1">
      <alignment wrapText="1"/>
    </xf>
    <xf numFmtId="0" fontId="0" fillId="0" borderId="0" xfId="0" applyFont="1" applyAlignment="1"/>
    <xf numFmtId="0" fontId="7" fillId="0" borderId="7" xfId="0" applyFont="1" applyBorder="1" applyAlignment="1">
      <alignment horizontal="left" vertical="center" wrapText="1"/>
    </xf>
    <xf numFmtId="0" fontId="3" fillId="0" borderId="10" xfId="0" applyFont="1" applyBorder="1"/>
    <xf numFmtId="0" fontId="2" fillId="0" borderId="1" xfId="0" applyFont="1" applyBorder="1" applyAlignment="1">
      <alignment horizontal="left" vertic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9" fillId="0" borderId="8" xfId="0" applyFont="1" applyBorder="1" applyAlignment="1">
      <alignment vertical="center" wrapText="1"/>
    </xf>
    <xf numFmtId="0" fontId="25" fillId="3" borderId="17" xfId="0" applyFont="1" applyFill="1" applyBorder="1" applyAlignment="1">
      <alignment horizontal="center" vertical="center"/>
    </xf>
    <xf numFmtId="0" fontId="3" fillId="0" borderId="27" xfId="0" applyFont="1" applyBorder="1"/>
    <xf numFmtId="0" fontId="4" fillId="0" borderId="0" xfId="0" applyFont="1" applyAlignment="1">
      <alignment horizontal="left" vertical="center" wrapText="1"/>
    </xf>
    <xf numFmtId="0" fontId="2" fillId="0" borderId="13" xfId="0" applyFont="1" applyBorder="1" applyAlignment="1">
      <alignment horizontal="center" vertical="center"/>
    </xf>
    <xf numFmtId="0" fontId="3" fillId="0" borderId="13" xfId="0" applyFont="1" applyBorder="1"/>
    <xf numFmtId="0" fontId="15" fillId="0" borderId="14" xfId="0" applyFont="1" applyBorder="1" applyAlignment="1">
      <alignment horizontal="center" vertical="center" wrapText="1"/>
    </xf>
    <xf numFmtId="0" fontId="3" fillId="0" borderId="15" xfId="0" applyFont="1" applyBorder="1"/>
    <xf numFmtId="0" fontId="24" fillId="3" borderId="17" xfId="0" applyFont="1" applyFill="1" applyBorder="1" applyAlignment="1">
      <alignment horizontal="center" vertical="center" wrapText="1"/>
    </xf>
    <xf numFmtId="0" fontId="26" fillId="3" borderId="17" xfId="0" applyFont="1" applyFill="1" applyBorder="1" applyAlignment="1">
      <alignment horizontal="center" vertical="center"/>
    </xf>
    <xf numFmtId="0" fontId="3" fillId="0" borderId="32" xfId="0" applyFont="1" applyBorder="1"/>
    <xf numFmtId="0" fontId="28" fillId="0" borderId="0" xfId="0" applyFont="1" applyAlignment="1">
      <alignment horizontal="center" vertical="center" wrapText="1"/>
    </xf>
    <xf numFmtId="0" fontId="8" fillId="0" borderId="0" xfId="0" applyFont="1" applyAlignment="1">
      <alignment horizontal="center" vertical="center" wrapText="1"/>
    </xf>
    <xf numFmtId="0" fontId="2" fillId="0" borderId="13" xfId="0" applyFont="1" applyBorder="1" applyAlignment="1">
      <alignment horizontal="center" vertical="center" wrapText="1"/>
    </xf>
    <xf numFmtId="0" fontId="39" fillId="0" borderId="14" xfId="0" applyFont="1" applyBorder="1" applyAlignment="1">
      <alignment horizontal="center" vertical="center"/>
    </xf>
    <xf numFmtId="0" fontId="37" fillId="0" borderId="0" xfId="0" applyFont="1" applyAlignment="1">
      <alignment horizontal="center"/>
    </xf>
    <xf numFmtId="0" fontId="3" fillId="0" borderId="38" xfId="0" applyFont="1" applyBorder="1"/>
    <xf numFmtId="0" fontId="3" fillId="0" borderId="39" xfId="0" applyFont="1" applyBorder="1"/>
    <xf numFmtId="0" fontId="37" fillId="0" borderId="5" xfId="0" applyFont="1" applyBorder="1" applyAlignment="1">
      <alignment horizontal="left"/>
    </xf>
    <xf numFmtId="0" fontId="37" fillId="0" borderId="0" xfId="0" applyFont="1" applyAlignment="1">
      <alignment horizontal="left"/>
    </xf>
    <xf numFmtId="0" fontId="39" fillId="0" borderId="14" xfId="0" applyFont="1" applyBorder="1" applyAlignment="1">
      <alignment horizontal="center" vertical="center" wrapText="1"/>
    </xf>
    <xf numFmtId="0" fontId="23" fillId="4" borderId="21" xfId="0" applyFont="1" applyFill="1" applyBorder="1" applyAlignment="1">
      <alignment horizontal="center" vertical="center" wrapText="1" shrinkToFit="1"/>
    </xf>
    <xf numFmtId="0" fontId="23" fillId="5" borderId="22" xfId="0" applyFont="1" applyFill="1" applyBorder="1" applyAlignment="1">
      <alignment horizontal="center" vertical="center" wrapText="1" shrinkToFit="1"/>
    </xf>
    <xf numFmtId="0" fontId="23" fillId="6" borderId="22" xfId="0" applyFont="1" applyFill="1" applyBorder="1" applyAlignment="1">
      <alignment horizontal="center" vertical="center" wrapText="1" shrinkToFit="1"/>
    </xf>
    <xf numFmtId="0" fontId="23" fillId="7" borderId="23" xfId="0" applyFont="1" applyFill="1" applyBorder="1" applyAlignment="1">
      <alignment horizontal="center" vertical="center" wrapText="1" shrinkToFit="1"/>
    </xf>
    <xf numFmtId="0" fontId="23" fillId="6" borderId="29" xfId="0" applyFont="1" applyFill="1" applyBorder="1" applyAlignment="1">
      <alignment horizontal="center" vertical="center" wrapText="1" shrinkToFit="1"/>
    </xf>
    <xf numFmtId="0" fontId="27" fillId="7" borderId="23" xfId="0" applyFont="1" applyFill="1" applyBorder="1" applyAlignment="1">
      <alignment horizontal="center" vertical="center" wrapText="1" shrinkToFit="1"/>
    </xf>
    <xf numFmtId="0" fontId="23" fillId="7" borderId="30" xfId="0" applyFont="1" applyFill="1" applyBorder="1" applyAlignment="1">
      <alignment horizontal="center" vertical="center" wrapText="1" shrinkToFit="1"/>
    </xf>
    <xf numFmtId="0" fontId="23" fillId="5" borderId="29" xfId="0" applyFont="1" applyFill="1" applyBorder="1" applyAlignment="1">
      <alignment horizontal="center" vertical="center" wrapText="1" shrinkToFit="1"/>
    </xf>
    <xf numFmtId="0" fontId="41" fillId="3" borderId="24"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33" xfId="0" applyFont="1" applyFill="1" applyBorder="1" applyAlignment="1">
      <alignment horizontal="center" vertical="center"/>
    </xf>
    <xf numFmtId="0" fontId="27" fillId="4" borderId="21" xfId="0" applyFont="1" applyFill="1" applyBorder="1" applyAlignment="1">
      <alignment horizontal="center" vertical="center" wrapText="1" shrinkToFit="1"/>
    </xf>
    <xf numFmtId="0" fontId="27" fillId="6" borderId="29" xfId="0" applyFont="1" applyFill="1" applyBorder="1" applyAlignment="1">
      <alignment horizontal="center" vertical="center" wrapText="1" shrinkToFit="1"/>
    </xf>
    <xf numFmtId="0" fontId="42" fillId="6" borderId="22" xfId="0" applyFont="1" applyFill="1" applyBorder="1" applyAlignment="1">
      <alignment horizontal="center" vertical="center" wrapText="1" shrinkToFit="1"/>
    </xf>
    <xf numFmtId="0" fontId="27" fillId="5" borderId="29" xfId="0" applyFont="1" applyFill="1" applyBorder="1" applyAlignment="1">
      <alignment horizontal="center" vertical="center" wrapText="1" shrinkToFit="1"/>
    </xf>
    <xf numFmtId="0" fontId="27" fillId="7" borderId="30" xfId="0" applyFont="1" applyFill="1" applyBorder="1" applyAlignment="1">
      <alignment horizontal="center" vertical="center" wrapText="1" shrinkToFit="1"/>
    </xf>
    <xf numFmtId="0" fontId="25" fillId="3" borderId="26" xfId="0" applyFont="1" applyFill="1" applyBorder="1" applyAlignment="1">
      <alignment horizontal="center" vertical="center" wrapText="1"/>
    </xf>
    <xf numFmtId="0" fontId="25" fillId="3" borderId="33" xfId="0" applyFont="1" applyFill="1" applyBorder="1" applyAlignment="1">
      <alignment horizontal="center" vertical="center" wrapText="1"/>
    </xf>
  </cellXfs>
  <cellStyles count="1">
    <cellStyle name="Normal" xfId="0" builtinId="0"/>
  </cellStyles>
  <dxfs count="94">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theme="9"/>
          <bgColor theme="9"/>
        </patternFill>
      </fill>
    </dxf>
    <dxf>
      <font>
        <color theme="0"/>
      </font>
      <fill>
        <patternFill patternType="solid">
          <fgColor rgb="FFDD0806"/>
          <bgColor rgb="FFDD0806"/>
        </patternFill>
      </fill>
    </dxf>
    <dxf>
      <font>
        <color theme="0"/>
      </font>
      <fill>
        <patternFill patternType="solid">
          <fgColor rgb="FF339966"/>
          <bgColor rgb="FF339966"/>
        </patternFill>
      </fill>
    </dxf>
    <dxf>
      <fill>
        <patternFill>
          <bgColor rgb="FF92D050"/>
        </patternFill>
      </fill>
    </dxf>
    <dxf>
      <font>
        <color theme="0"/>
      </font>
      <fill>
        <patternFill patternType="solid">
          <fgColor rgb="FF339966"/>
          <bgColor rgb="FF339966"/>
        </patternFill>
      </fill>
    </dxf>
    <dxf>
      <font>
        <color theme="0"/>
      </font>
      <fill>
        <patternFill patternType="solid">
          <fgColor theme="9"/>
          <bgColor theme="9"/>
        </patternFill>
      </fill>
    </dxf>
    <dxf>
      <font>
        <color theme="0"/>
      </font>
      <fill>
        <patternFill patternType="solid">
          <fgColor rgb="FFDD0806"/>
          <bgColor rgb="FFDD080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2400" b="1" i="0">
                <a:solidFill>
                  <a:srgbClr val="000000"/>
                </a:solidFill>
                <a:latin typeface="+mn-lt"/>
              </a:defRPr>
            </a:pPr>
            <a:r>
              <a:rPr lang="fr-FR" sz="2400" b="1" i="0">
                <a:solidFill>
                  <a:srgbClr val="000000"/>
                </a:solidFill>
                <a:latin typeface="+mn-lt"/>
              </a:rPr>
              <a:t>Resumo dos resultados por setores</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RESULTADO!$C$32:$J$32</c:f>
              <c:strCache>
                <c:ptCount val="8"/>
                <c:pt idx="0">
                  <c:v>Estratégia</c:v>
                </c:pt>
                <c:pt idx="1">
                  <c:v> Participação e Cooperação</c:v>
                </c:pt>
                <c:pt idx="2">
                  <c:v>Urbanismo e Ambiente Construído </c:v>
                </c:pt>
                <c:pt idx="3">
                  <c:v>Gestão  de Energia </c:v>
                </c:pt>
                <c:pt idx="4">
                  <c:v>Agropecuária </c:v>
                </c:pt>
                <c:pt idx="5">
                  <c:v>Gestão de Riscos</c:v>
                </c:pt>
                <c:pt idx="6">
                  <c:v>Cobertura Vegetal</c:v>
                </c:pt>
                <c:pt idx="7">
                  <c:v>Mobilidade</c:v>
                </c:pt>
              </c:strCache>
            </c:strRef>
          </c:cat>
          <c:val>
            <c:numRef>
              <c:f>RESULTADO!$C$34:$J$34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899-47A9-94AC-FA755CAA63E3}"/>
            </c:ext>
          </c:extLst>
        </c:ser>
        <c:ser>
          <c:idx val="1"/>
          <c:order val="1"/>
          <c:spPr>
            <a:ln cmpd="sng">
              <a:solidFill>
                <a:srgbClr val="C0504D"/>
              </a:solidFill>
            </a:ln>
          </c:spPr>
          <c:marker>
            <c:symbol val="none"/>
          </c:marker>
          <c:cat>
            <c:strRef>
              <c:f>RESULTADO!$C$32:$J$32</c:f>
              <c:strCache>
                <c:ptCount val="8"/>
                <c:pt idx="0">
                  <c:v>Estratégia</c:v>
                </c:pt>
                <c:pt idx="1">
                  <c:v> Participação e Cooperação</c:v>
                </c:pt>
                <c:pt idx="2">
                  <c:v>Urbanismo e Ambiente Construído </c:v>
                </c:pt>
                <c:pt idx="3">
                  <c:v>Gestão  de Energia </c:v>
                </c:pt>
                <c:pt idx="4">
                  <c:v>Agropecuária </c:v>
                </c:pt>
                <c:pt idx="5">
                  <c:v>Gestão de Riscos</c:v>
                </c:pt>
                <c:pt idx="6">
                  <c:v>Cobertura Vegetal</c:v>
                </c:pt>
                <c:pt idx="7">
                  <c:v>Mobilidade</c:v>
                </c:pt>
              </c:strCache>
            </c:strRef>
          </c:cat>
          <c:val>
            <c:numRef>
              <c:f>RESULTADO!$C$36:$J$36</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899-47A9-94AC-FA755CAA63E3}"/>
            </c:ext>
          </c:extLst>
        </c:ser>
        <c:dLbls>
          <c:showLegendKey val="0"/>
          <c:showVal val="0"/>
          <c:showCatName val="0"/>
          <c:showSerName val="0"/>
          <c:showPercent val="0"/>
          <c:showBubbleSize val="0"/>
        </c:dLbls>
        <c:axId val="634837432"/>
        <c:axId val="267585888"/>
      </c:radarChart>
      <c:catAx>
        <c:axId val="634837432"/>
        <c:scaling>
          <c:orientation val="minMax"/>
        </c:scaling>
        <c:delete val="0"/>
        <c:axPos val="b"/>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267585888"/>
        <c:crosses val="autoZero"/>
        <c:auto val="1"/>
        <c:lblAlgn val="ctr"/>
        <c:lblOffset val="100"/>
        <c:noMultiLvlLbl val="1"/>
      </c:catAx>
      <c:valAx>
        <c:axId val="2675858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layout/>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r-FR"/>
          </a:p>
        </c:txPr>
        <c:crossAx val="634837432"/>
        <c:crosses val="autoZero"/>
        <c:crossBetween val="between"/>
      </c:valAx>
    </c:plotArea>
    <c:legend>
      <c:legendPos val="r"/>
      <c:layout/>
      <c:overlay val="0"/>
      <c:txPr>
        <a:bodyPr/>
        <a:lstStyle/>
        <a:p>
          <a:pPr lvl="0">
            <a:defRPr b="0">
              <a:solidFill>
                <a:srgbClr val="1A1A1A"/>
              </a:solidFill>
              <a:latin typeface="+mn-lt"/>
            </a:defRPr>
          </a:pPr>
          <a:endParaRPr lang="fr-FR"/>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5.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5.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200025</xdr:colOff>
      <xdr:row>12</xdr:row>
      <xdr:rowOff>76200</xdr:rowOff>
    </xdr:from>
    <xdr:ext cx="1619250" cy="1409700"/>
    <xdr:pic>
      <xdr:nvPicPr>
        <xdr:cNvPr id="2" name="image1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209550</xdr:colOff>
      <xdr:row>14</xdr:row>
      <xdr:rowOff>295275</xdr:rowOff>
    </xdr:from>
    <xdr:ext cx="1228725" cy="609600"/>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1028700</xdr:colOff>
      <xdr:row>14</xdr:row>
      <xdr:rowOff>314325</xdr:rowOff>
    </xdr:from>
    <xdr:ext cx="1524000" cy="619125"/>
    <xdr:pic>
      <xdr:nvPicPr>
        <xdr:cNvPr id="4" name="image12.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1314450</xdr:colOff>
      <xdr:row>14</xdr:row>
      <xdr:rowOff>295275</xdr:rowOff>
    </xdr:from>
    <xdr:ext cx="542925" cy="6000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16</xdr:col>
      <xdr:colOff>285750</xdr:colOff>
      <xdr:row>1</xdr:row>
      <xdr:rowOff>219075</xdr:rowOff>
    </xdr:from>
    <xdr:ext cx="3038475" cy="971550"/>
    <xdr:pic>
      <xdr:nvPicPr>
        <xdr:cNvPr id="6" name="image4.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47625</xdr:colOff>
      <xdr:row>4</xdr:row>
      <xdr:rowOff>76200</xdr:rowOff>
    </xdr:from>
    <xdr:ext cx="1628775" cy="1438275"/>
    <xdr:pic>
      <xdr:nvPicPr>
        <xdr:cNvPr id="7" name="image1.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11</xdr:col>
      <xdr:colOff>66675</xdr:colOff>
      <xdr:row>6</xdr:row>
      <xdr:rowOff>76200</xdr:rowOff>
    </xdr:from>
    <xdr:ext cx="1600200" cy="1409700"/>
    <xdr:pic>
      <xdr:nvPicPr>
        <xdr:cNvPr id="8" name="image3.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xdr:col>
      <xdr:colOff>66675</xdr:colOff>
      <xdr:row>6</xdr:row>
      <xdr:rowOff>76200</xdr:rowOff>
    </xdr:from>
    <xdr:ext cx="1600200" cy="1409700"/>
    <xdr:pic>
      <xdr:nvPicPr>
        <xdr:cNvPr id="9" name="image9.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2</xdr:col>
      <xdr:colOff>66675</xdr:colOff>
      <xdr:row>10</xdr:row>
      <xdr:rowOff>76200</xdr:rowOff>
    </xdr:from>
    <xdr:ext cx="1609725" cy="1409700"/>
    <xdr:pic>
      <xdr:nvPicPr>
        <xdr:cNvPr id="10" name="image8.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11</xdr:col>
      <xdr:colOff>0</xdr:colOff>
      <xdr:row>4</xdr:row>
      <xdr:rowOff>0</xdr:rowOff>
    </xdr:from>
    <xdr:ext cx="1552575" cy="1362075"/>
    <xdr:pic>
      <xdr:nvPicPr>
        <xdr:cNvPr id="11" name="image5.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xdr:col>
      <xdr:colOff>66675</xdr:colOff>
      <xdr:row>8</xdr:row>
      <xdr:rowOff>76200</xdr:rowOff>
    </xdr:from>
    <xdr:ext cx="1600200" cy="1409700"/>
    <xdr:pic>
      <xdr:nvPicPr>
        <xdr:cNvPr id="12" name="image13.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11</xdr:col>
      <xdr:colOff>95250</xdr:colOff>
      <xdr:row>8</xdr:row>
      <xdr:rowOff>76200</xdr:rowOff>
    </xdr:from>
    <xdr:ext cx="1552575" cy="1362075"/>
    <xdr:pic>
      <xdr:nvPicPr>
        <xdr:cNvPr id="13" name="image14.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11</xdr:col>
      <xdr:colOff>95250</xdr:colOff>
      <xdr:row>10</xdr:row>
      <xdr:rowOff>76200</xdr:rowOff>
    </xdr:from>
    <xdr:ext cx="1552575" cy="1362075"/>
    <xdr:pic>
      <xdr:nvPicPr>
        <xdr:cNvPr id="14" name="image6.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7</xdr:col>
      <xdr:colOff>3048000</xdr:colOff>
      <xdr:row>14</xdr:row>
      <xdr:rowOff>285750</xdr:rowOff>
    </xdr:from>
    <xdr:ext cx="1704975" cy="638175"/>
    <xdr:pic>
      <xdr:nvPicPr>
        <xdr:cNvPr id="15" name="image2.pn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561975</xdr:rowOff>
    </xdr:from>
    <xdr:ext cx="2962275" cy="390525"/>
    <xdr:sp macro="" textlink="">
      <xdr:nvSpPr>
        <xdr:cNvPr id="3" name="Shape 3"/>
        <xdr:cNvSpPr/>
      </xdr:nvSpPr>
      <xdr:spPr>
        <a:xfrm>
          <a:off x="3869625" y="3589500"/>
          <a:ext cx="2952750" cy="381000"/>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28575</xdr:colOff>
      <xdr:row>1</xdr:row>
      <xdr:rowOff>523875</xdr:rowOff>
    </xdr:from>
    <xdr:ext cx="2962275" cy="428625"/>
    <xdr:sp macro="" textlink="">
      <xdr:nvSpPr>
        <xdr:cNvPr id="4" name="Shape 4"/>
        <xdr:cNvSpPr/>
      </xdr:nvSpPr>
      <xdr:spPr>
        <a:xfrm>
          <a:off x="3869625" y="3570450"/>
          <a:ext cx="2952750"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28575</xdr:colOff>
      <xdr:row>1</xdr:row>
      <xdr:rowOff>523875</xdr:rowOff>
    </xdr:from>
    <xdr:ext cx="2933700" cy="428625"/>
    <xdr:sp macro="" textlink="">
      <xdr:nvSpPr>
        <xdr:cNvPr id="5" name="Shape 5"/>
        <xdr:cNvSpPr/>
      </xdr:nvSpPr>
      <xdr:spPr>
        <a:xfrm>
          <a:off x="3883913" y="3570450"/>
          <a:ext cx="2924175"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9525</xdr:colOff>
      <xdr:row>1</xdr:row>
      <xdr:rowOff>523875</xdr:rowOff>
    </xdr:from>
    <xdr:ext cx="2933700" cy="466725"/>
    <xdr:sp macro="" textlink="">
      <xdr:nvSpPr>
        <xdr:cNvPr id="6" name="Shape 6"/>
        <xdr:cNvSpPr/>
      </xdr:nvSpPr>
      <xdr:spPr>
        <a:xfrm>
          <a:off x="3883913" y="3551400"/>
          <a:ext cx="2924175" cy="457200"/>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3762375</xdr:colOff>
      <xdr:row>1</xdr:row>
      <xdr:rowOff>561975</xdr:rowOff>
    </xdr:from>
    <xdr:ext cx="3028950" cy="457200"/>
    <xdr:sp macro="" textlink="">
      <xdr:nvSpPr>
        <xdr:cNvPr id="8" name="Shape 8"/>
        <xdr:cNvSpPr/>
      </xdr:nvSpPr>
      <xdr:spPr>
        <a:xfrm>
          <a:off x="3836288" y="3556163"/>
          <a:ext cx="3019425" cy="447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6</xdr:col>
      <xdr:colOff>2924175</xdr:colOff>
      <xdr:row>1</xdr:row>
      <xdr:rowOff>485775</xdr:rowOff>
    </xdr:from>
    <xdr:ext cx="3028950" cy="504825"/>
    <xdr:sp macro="" textlink="">
      <xdr:nvSpPr>
        <xdr:cNvPr id="9" name="Shape 9"/>
        <xdr:cNvSpPr/>
      </xdr:nvSpPr>
      <xdr:spPr>
        <a:xfrm>
          <a:off x="3836288" y="3532350"/>
          <a:ext cx="301942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3000375</xdr:colOff>
      <xdr:row>1</xdr:row>
      <xdr:rowOff>485775</xdr:rowOff>
    </xdr:from>
    <xdr:ext cx="2933700" cy="504825"/>
    <xdr:sp macro="" textlink="">
      <xdr:nvSpPr>
        <xdr:cNvPr id="10" name="Shape 10"/>
        <xdr:cNvSpPr/>
      </xdr:nvSpPr>
      <xdr:spPr>
        <a:xfrm>
          <a:off x="3883913" y="3532350"/>
          <a:ext cx="292417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2914650</xdr:colOff>
      <xdr:row>1</xdr:row>
      <xdr:rowOff>485775</xdr:rowOff>
    </xdr:from>
    <xdr:ext cx="3048000" cy="533400"/>
    <xdr:sp macro="" textlink="">
      <xdr:nvSpPr>
        <xdr:cNvPr id="11" name="Shape 11"/>
        <xdr:cNvSpPr/>
      </xdr:nvSpPr>
      <xdr:spPr>
        <a:xfrm>
          <a:off x="3826763" y="3518063"/>
          <a:ext cx="3038475" cy="5238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180975</xdr:colOff>
      <xdr:row>2</xdr:row>
      <xdr:rowOff>409575</xdr:rowOff>
    </xdr:from>
    <xdr:ext cx="428625" cy="409575"/>
    <xdr:pic>
      <xdr:nvPicPr>
        <xdr:cNvPr id="2"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3</xdr:row>
      <xdr:rowOff>85725</xdr:rowOff>
    </xdr:from>
    <xdr:ext cx="409575" cy="342900"/>
    <xdr:pic>
      <xdr:nvPicPr>
        <xdr:cNvPr id="12"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3</xdr:row>
      <xdr:rowOff>533400</xdr:rowOff>
    </xdr:from>
    <xdr:ext cx="428625" cy="400050"/>
    <xdr:pic>
      <xdr:nvPicPr>
        <xdr:cNvPr id="13"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2</xdr:row>
      <xdr:rowOff>28575</xdr:rowOff>
    </xdr:from>
    <xdr:ext cx="409575" cy="342900"/>
    <xdr:pic>
      <xdr:nvPicPr>
        <xdr:cNvPr id="14"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4</xdr:row>
      <xdr:rowOff>85725</xdr:rowOff>
    </xdr:from>
    <xdr:ext cx="409575" cy="342900"/>
    <xdr:pic>
      <xdr:nvPicPr>
        <xdr:cNvPr id="17"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4</xdr:row>
      <xdr:rowOff>533400</xdr:rowOff>
    </xdr:from>
    <xdr:ext cx="428625" cy="400050"/>
    <xdr:pic>
      <xdr:nvPicPr>
        <xdr:cNvPr id="18"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5</xdr:row>
      <xdr:rowOff>85725</xdr:rowOff>
    </xdr:from>
    <xdr:ext cx="409575" cy="342900"/>
    <xdr:pic>
      <xdr:nvPicPr>
        <xdr:cNvPr id="19"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5</xdr:row>
      <xdr:rowOff>533400</xdr:rowOff>
    </xdr:from>
    <xdr:ext cx="428625" cy="400050"/>
    <xdr:pic>
      <xdr:nvPicPr>
        <xdr:cNvPr id="20"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6</xdr:row>
      <xdr:rowOff>85725</xdr:rowOff>
    </xdr:from>
    <xdr:ext cx="409575" cy="342900"/>
    <xdr:pic>
      <xdr:nvPicPr>
        <xdr:cNvPr id="21"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6</xdr:row>
      <xdr:rowOff>533400</xdr:rowOff>
    </xdr:from>
    <xdr:ext cx="428625" cy="400050"/>
    <xdr:pic>
      <xdr:nvPicPr>
        <xdr:cNvPr id="22"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7</xdr:row>
      <xdr:rowOff>85725</xdr:rowOff>
    </xdr:from>
    <xdr:ext cx="409575" cy="342900"/>
    <xdr:pic>
      <xdr:nvPicPr>
        <xdr:cNvPr id="23"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7</xdr:row>
      <xdr:rowOff>533400</xdr:rowOff>
    </xdr:from>
    <xdr:ext cx="428625" cy="400050"/>
    <xdr:pic>
      <xdr:nvPicPr>
        <xdr:cNvPr id="24"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11</xdr:col>
      <xdr:colOff>12700</xdr:colOff>
      <xdr:row>0</xdr:row>
      <xdr:rowOff>355600</xdr:rowOff>
    </xdr:from>
    <xdr:to>
      <xdr:col>16</xdr:col>
      <xdr:colOff>645377</xdr:colOff>
      <xdr:row>0</xdr:row>
      <xdr:rowOff>1843153</xdr:rowOff>
    </xdr:to>
    <xdr:pic>
      <xdr:nvPicPr>
        <xdr:cNvPr id="25" name="Image 24"/>
        <xdr:cNvPicPr>
          <a:picLocks noChangeAspect="1"/>
        </xdr:cNvPicPr>
      </xdr:nvPicPr>
      <xdr:blipFill>
        <a:blip xmlns:r="http://schemas.openxmlformats.org/officeDocument/2006/relationships" r:embed="rId3"/>
        <a:stretch>
          <a:fillRect/>
        </a:stretch>
      </xdr:blipFill>
      <xdr:spPr>
        <a:xfrm>
          <a:off x="17576800" y="355600"/>
          <a:ext cx="2499577"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561975</xdr:rowOff>
    </xdr:from>
    <xdr:ext cx="2981325" cy="400050"/>
    <xdr:sp macro="" textlink="">
      <xdr:nvSpPr>
        <xdr:cNvPr id="12" name="Shape 12"/>
        <xdr:cNvSpPr/>
      </xdr:nvSpPr>
      <xdr:spPr>
        <a:xfrm>
          <a:off x="3860100" y="3584738"/>
          <a:ext cx="2971800" cy="390525"/>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3743325</xdr:colOff>
      <xdr:row>1</xdr:row>
      <xdr:rowOff>561975</xdr:rowOff>
    </xdr:from>
    <xdr:ext cx="3038475" cy="428625"/>
    <xdr:sp macro="" textlink="">
      <xdr:nvSpPr>
        <xdr:cNvPr id="13" name="Shape 13"/>
        <xdr:cNvSpPr/>
      </xdr:nvSpPr>
      <xdr:spPr>
        <a:xfrm>
          <a:off x="3831525" y="3570450"/>
          <a:ext cx="3028950" cy="419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7</xdr:col>
      <xdr:colOff>28575</xdr:colOff>
      <xdr:row>1</xdr:row>
      <xdr:rowOff>523875</xdr:rowOff>
    </xdr:from>
    <xdr:ext cx="2962275" cy="428625"/>
    <xdr:sp macro="" textlink="">
      <xdr:nvSpPr>
        <xdr:cNvPr id="4" name="Shape 4"/>
        <xdr:cNvSpPr/>
      </xdr:nvSpPr>
      <xdr:spPr>
        <a:xfrm>
          <a:off x="3869625" y="3570450"/>
          <a:ext cx="2952750"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9525</xdr:colOff>
      <xdr:row>1</xdr:row>
      <xdr:rowOff>523875</xdr:rowOff>
    </xdr:from>
    <xdr:ext cx="2962275" cy="428625"/>
    <xdr:sp macro="" textlink="">
      <xdr:nvSpPr>
        <xdr:cNvPr id="14" name="Shape 14"/>
        <xdr:cNvSpPr/>
      </xdr:nvSpPr>
      <xdr:spPr>
        <a:xfrm>
          <a:off x="3869625" y="3570450"/>
          <a:ext cx="2952750"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3076575</xdr:colOff>
      <xdr:row>1</xdr:row>
      <xdr:rowOff>523875</xdr:rowOff>
    </xdr:from>
    <xdr:ext cx="2962275" cy="466725"/>
    <xdr:sp macro="" textlink="">
      <xdr:nvSpPr>
        <xdr:cNvPr id="15" name="Shape 15"/>
        <xdr:cNvSpPr/>
      </xdr:nvSpPr>
      <xdr:spPr>
        <a:xfrm>
          <a:off x="3869625" y="3551400"/>
          <a:ext cx="2952750" cy="457200"/>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2924175</xdr:colOff>
      <xdr:row>1</xdr:row>
      <xdr:rowOff>523875</xdr:rowOff>
    </xdr:from>
    <xdr:ext cx="3038475" cy="495300"/>
    <xdr:sp macro="" textlink="">
      <xdr:nvSpPr>
        <xdr:cNvPr id="16" name="Shape 16"/>
        <xdr:cNvSpPr/>
      </xdr:nvSpPr>
      <xdr:spPr>
        <a:xfrm>
          <a:off x="3831525" y="3537113"/>
          <a:ext cx="30289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2981325</xdr:colOff>
      <xdr:row>1</xdr:row>
      <xdr:rowOff>523875</xdr:rowOff>
    </xdr:from>
    <xdr:ext cx="2933700" cy="504825"/>
    <xdr:sp macro="" textlink="">
      <xdr:nvSpPr>
        <xdr:cNvPr id="17" name="Shape 17"/>
        <xdr:cNvSpPr/>
      </xdr:nvSpPr>
      <xdr:spPr>
        <a:xfrm>
          <a:off x="3883913" y="3532350"/>
          <a:ext cx="292417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2914650</xdr:colOff>
      <xdr:row>1</xdr:row>
      <xdr:rowOff>533400</xdr:rowOff>
    </xdr:from>
    <xdr:ext cx="3038475" cy="495300"/>
    <xdr:sp macro="" textlink="">
      <xdr:nvSpPr>
        <xdr:cNvPr id="18" name="Shape 18"/>
        <xdr:cNvSpPr/>
      </xdr:nvSpPr>
      <xdr:spPr>
        <a:xfrm>
          <a:off x="3831525" y="3537113"/>
          <a:ext cx="30289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171450</xdr:colOff>
      <xdr:row>4</xdr:row>
      <xdr:rowOff>85725</xdr:rowOff>
    </xdr:from>
    <xdr:ext cx="409575" cy="342900"/>
    <xdr:pic>
      <xdr:nvPicPr>
        <xdr:cNvPr id="2"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2</xdr:row>
      <xdr:rowOff>85725</xdr:rowOff>
    </xdr:from>
    <xdr:ext cx="409575" cy="342900"/>
    <xdr:pic>
      <xdr:nvPicPr>
        <xdr:cNvPr id="6"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3</xdr:row>
      <xdr:rowOff>85725</xdr:rowOff>
    </xdr:from>
    <xdr:ext cx="409575" cy="333375"/>
    <xdr:pic>
      <xdr:nvPicPr>
        <xdr:cNvPr id="7"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3</xdr:row>
      <xdr:rowOff>523875</xdr:rowOff>
    </xdr:from>
    <xdr:ext cx="428625" cy="400050"/>
    <xdr:pic>
      <xdr:nvPicPr>
        <xdr:cNvPr id="8" name="image1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14</xdr:col>
      <xdr:colOff>226786</xdr:colOff>
      <xdr:row>0</xdr:row>
      <xdr:rowOff>326571</xdr:rowOff>
    </xdr:from>
    <xdr:to>
      <xdr:col>15</xdr:col>
      <xdr:colOff>485720</xdr:colOff>
      <xdr:row>0</xdr:row>
      <xdr:rowOff>1814124</xdr:rowOff>
    </xdr:to>
    <xdr:pic>
      <xdr:nvPicPr>
        <xdr:cNvPr id="10" name="Image 9"/>
        <xdr:cNvPicPr>
          <a:picLocks noChangeAspect="1"/>
        </xdr:cNvPicPr>
      </xdr:nvPicPr>
      <xdr:blipFill>
        <a:blip xmlns:r="http://schemas.openxmlformats.org/officeDocument/2006/relationships" r:embed="rId3"/>
        <a:stretch>
          <a:fillRect/>
        </a:stretch>
      </xdr:blipFill>
      <xdr:spPr>
        <a:xfrm>
          <a:off x="19666857" y="326571"/>
          <a:ext cx="2499577" cy="1487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561975</xdr:rowOff>
    </xdr:from>
    <xdr:ext cx="3000375" cy="400050"/>
    <xdr:sp macro="" textlink="">
      <xdr:nvSpPr>
        <xdr:cNvPr id="20" name="Shape 20"/>
        <xdr:cNvSpPr/>
      </xdr:nvSpPr>
      <xdr:spPr>
        <a:xfrm>
          <a:off x="3850575" y="3584738"/>
          <a:ext cx="2990850" cy="390525"/>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3762375</xdr:colOff>
      <xdr:row>1</xdr:row>
      <xdr:rowOff>561975</xdr:rowOff>
    </xdr:from>
    <xdr:ext cx="3009900" cy="447675"/>
    <xdr:sp macro="" textlink="">
      <xdr:nvSpPr>
        <xdr:cNvPr id="21" name="Shape 21"/>
        <xdr:cNvSpPr/>
      </xdr:nvSpPr>
      <xdr:spPr>
        <a:xfrm>
          <a:off x="3845813" y="3560925"/>
          <a:ext cx="3000375" cy="438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7</xdr:col>
      <xdr:colOff>28575</xdr:colOff>
      <xdr:row>1</xdr:row>
      <xdr:rowOff>523875</xdr:rowOff>
    </xdr:from>
    <xdr:ext cx="2962275" cy="428625"/>
    <xdr:sp macro="" textlink="">
      <xdr:nvSpPr>
        <xdr:cNvPr id="4" name="Shape 4"/>
        <xdr:cNvSpPr/>
      </xdr:nvSpPr>
      <xdr:spPr>
        <a:xfrm>
          <a:off x="3869625" y="3570450"/>
          <a:ext cx="2952750"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523875</xdr:rowOff>
    </xdr:from>
    <xdr:ext cx="2943225" cy="428625"/>
    <xdr:sp macro="" textlink="">
      <xdr:nvSpPr>
        <xdr:cNvPr id="22" name="Shape 22"/>
        <xdr:cNvSpPr/>
      </xdr:nvSpPr>
      <xdr:spPr>
        <a:xfrm>
          <a:off x="3879150" y="3570450"/>
          <a:ext cx="2933700"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3076575</xdr:colOff>
      <xdr:row>1</xdr:row>
      <xdr:rowOff>523875</xdr:rowOff>
    </xdr:from>
    <xdr:ext cx="2990850" cy="438150"/>
    <xdr:sp macro="" textlink="">
      <xdr:nvSpPr>
        <xdr:cNvPr id="23" name="Shape 23"/>
        <xdr:cNvSpPr/>
      </xdr:nvSpPr>
      <xdr:spPr>
        <a:xfrm>
          <a:off x="3855338" y="3565688"/>
          <a:ext cx="2981325" cy="428625"/>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2924175</xdr:colOff>
      <xdr:row>1</xdr:row>
      <xdr:rowOff>523875</xdr:rowOff>
    </xdr:from>
    <xdr:ext cx="3028950" cy="495300"/>
    <xdr:sp macro="" textlink="">
      <xdr:nvSpPr>
        <xdr:cNvPr id="24" name="Shape 24"/>
        <xdr:cNvSpPr/>
      </xdr:nvSpPr>
      <xdr:spPr>
        <a:xfrm>
          <a:off x="3836288" y="3537113"/>
          <a:ext cx="3019425"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2943225</xdr:colOff>
      <xdr:row>1</xdr:row>
      <xdr:rowOff>523875</xdr:rowOff>
    </xdr:from>
    <xdr:ext cx="2962275" cy="504825"/>
    <xdr:sp macro="" textlink="">
      <xdr:nvSpPr>
        <xdr:cNvPr id="25" name="Shape 25"/>
        <xdr:cNvSpPr/>
      </xdr:nvSpPr>
      <xdr:spPr>
        <a:xfrm>
          <a:off x="3869625" y="3532350"/>
          <a:ext cx="2952750"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2924175</xdr:colOff>
      <xdr:row>1</xdr:row>
      <xdr:rowOff>533400</xdr:rowOff>
    </xdr:from>
    <xdr:ext cx="3038475" cy="495300"/>
    <xdr:sp macro="" textlink="">
      <xdr:nvSpPr>
        <xdr:cNvPr id="26" name="Shape 26"/>
        <xdr:cNvSpPr/>
      </xdr:nvSpPr>
      <xdr:spPr>
        <a:xfrm>
          <a:off x="3831525" y="3537113"/>
          <a:ext cx="30289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171450</xdr:colOff>
      <xdr:row>5</xdr:row>
      <xdr:rowOff>561975</xdr:rowOff>
    </xdr:from>
    <xdr:ext cx="428625" cy="400050"/>
    <xdr:pic>
      <xdr:nvPicPr>
        <xdr:cNvPr id="2"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2</xdr:row>
      <xdr:rowOff>114300</xdr:rowOff>
    </xdr:from>
    <xdr:ext cx="409575" cy="342900"/>
    <xdr:pic>
      <xdr:nvPicPr>
        <xdr:cNvPr id="6"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2</xdr:row>
      <xdr:rowOff>542925</xdr:rowOff>
    </xdr:from>
    <xdr:ext cx="428625" cy="390525"/>
    <xdr:pic>
      <xdr:nvPicPr>
        <xdr:cNvPr id="7"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3</xdr:row>
      <xdr:rowOff>114300</xdr:rowOff>
    </xdr:from>
    <xdr:ext cx="409575" cy="342900"/>
    <xdr:pic>
      <xdr:nvPicPr>
        <xdr:cNvPr id="8"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3</xdr:row>
      <xdr:rowOff>561975</xdr:rowOff>
    </xdr:from>
    <xdr:ext cx="428625" cy="400050"/>
    <xdr:pic>
      <xdr:nvPicPr>
        <xdr:cNvPr id="9"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4</xdr:row>
      <xdr:rowOff>561975</xdr:rowOff>
    </xdr:from>
    <xdr:ext cx="428625" cy="400050"/>
    <xdr:pic>
      <xdr:nvPicPr>
        <xdr:cNvPr id="10"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11</xdr:col>
      <xdr:colOff>390071</xdr:colOff>
      <xdr:row>0</xdr:row>
      <xdr:rowOff>263071</xdr:rowOff>
    </xdr:from>
    <xdr:to>
      <xdr:col>14</xdr:col>
      <xdr:colOff>1020934</xdr:colOff>
      <xdr:row>0</xdr:row>
      <xdr:rowOff>1750624</xdr:rowOff>
    </xdr:to>
    <xdr:pic>
      <xdr:nvPicPr>
        <xdr:cNvPr id="19" name="Image 18"/>
        <xdr:cNvPicPr>
          <a:picLocks noChangeAspect="1"/>
        </xdr:cNvPicPr>
      </xdr:nvPicPr>
      <xdr:blipFill>
        <a:blip xmlns:r="http://schemas.openxmlformats.org/officeDocument/2006/relationships" r:embed="rId3"/>
        <a:stretch>
          <a:fillRect/>
        </a:stretch>
      </xdr:blipFill>
      <xdr:spPr>
        <a:xfrm>
          <a:off x="17961428" y="263071"/>
          <a:ext cx="2499577" cy="1487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561975</xdr:rowOff>
    </xdr:from>
    <xdr:ext cx="2962275" cy="390525"/>
    <xdr:sp macro="" textlink="">
      <xdr:nvSpPr>
        <xdr:cNvPr id="3" name="Shape 3"/>
        <xdr:cNvSpPr/>
      </xdr:nvSpPr>
      <xdr:spPr>
        <a:xfrm>
          <a:off x="3869625" y="3589500"/>
          <a:ext cx="2952750" cy="381000"/>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28575</xdr:colOff>
      <xdr:row>1</xdr:row>
      <xdr:rowOff>523875</xdr:rowOff>
    </xdr:from>
    <xdr:ext cx="3009900" cy="390525"/>
    <xdr:sp macro="" textlink="">
      <xdr:nvSpPr>
        <xdr:cNvPr id="28" name="Shape 28"/>
        <xdr:cNvSpPr/>
      </xdr:nvSpPr>
      <xdr:spPr>
        <a:xfrm>
          <a:off x="3845813" y="3589500"/>
          <a:ext cx="3000375" cy="3810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28575</xdr:colOff>
      <xdr:row>1</xdr:row>
      <xdr:rowOff>523875</xdr:rowOff>
    </xdr:from>
    <xdr:ext cx="2981325" cy="390525"/>
    <xdr:sp macro="" textlink="">
      <xdr:nvSpPr>
        <xdr:cNvPr id="29" name="Shape 29"/>
        <xdr:cNvSpPr/>
      </xdr:nvSpPr>
      <xdr:spPr>
        <a:xfrm>
          <a:off x="3860100" y="3589500"/>
          <a:ext cx="2971800" cy="3810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0</xdr:colOff>
      <xdr:row>1</xdr:row>
      <xdr:rowOff>523875</xdr:rowOff>
    </xdr:from>
    <xdr:ext cx="2962275" cy="466725"/>
    <xdr:sp macro="" textlink="">
      <xdr:nvSpPr>
        <xdr:cNvPr id="15" name="Shape 15"/>
        <xdr:cNvSpPr/>
      </xdr:nvSpPr>
      <xdr:spPr>
        <a:xfrm>
          <a:off x="3869625" y="3551400"/>
          <a:ext cx="2952750" cy="457200"/>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3781425</xdr:colOff>
      <xdr:row>1</xdr:row>
      <xdr:rowOff>542925</xdr:rowOff>
    </xdr:from>
    <xdr:ext cx="3028950" cy="476250"/>
    <xdr:sp macro="" textlink="">
      <xdr:nvSpPr>
        <xdr:cNvPr id="31" name="Shape 31"/>
        <xdr:cNvSpPr/>
      </xdr:nvSpPr>
      <xdr:spPr>
        <a:xfrm>
          <a:off x="3836288" y="3546638"/>
          <a:ext cx="3019425" cy="466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6</xdr:col>
      <xdr:colOff>3000375</xdr:colOff>
      <xdr:row>1</xdr:row>
      <xdr:rowOff>504825</xdr:rowOff>
    </xdr:from>
    <xdr:ext cx="2990850" cy="504825"/>
    <xdr:sp macro="" textlink="">
      <xdr:nvSpPr>
        <xdr:cNvPr id="32" name="Shape 32"/>
        <xdr:cNvSpPr/>
      </xdr:nvSpPr>
      <xdr:spPr>
        <a:xfrm>
          <a:off x="3855338" y="3532350"/>
          <a:ext cx="298132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2990850</xdr:colOff>
      <xdr:row>1</xdr:row>
      <xdr:rowOff>504825</xdr:rowOff>
    </xdr:from>
    <xdr:ext cx="2971800" cy="504825"/>
    <xdr:sp macro="" textlink="">
      <xdr:nvSpPr>
        <xdr:cNvPr id="33" name="Shape 33"/>
        <xdr:cNvSpPr/>
      </xdr:nvSpPr>
      <xdr:spPr>
        <a:xfrm>
          <a:off x="3864863" y="3532350"/>
          <a:ext cx="296227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2952750</xdr:colOff>
      <xdr:row>1</xdr:row>
      <xdr:rowOff>514350</xdr:rowOff>
    </xdr:from>
    <xdr:ext cx="3067050" cy="495300"/>
    <xdr:sp macro="" textlink="">
      <xdr:nvSpPr>
        <xdr:cNvPr id="34" name="Shape 34"/>
        <xdr:cNvSpPr/>
      </xdr:nvSpPr>
      <xdr:spPr>
        <a:xfrm>
          <a:off x="3817238" y="3537113"/>
          <a:ext cx="3057525"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190500</xdr:colOff>
      <xdr:row>2</xdr:row>
      <xdr:rowOff>85725</xdr:rowOff>
    </xdr:from>
    <xdr:ext cx="409575" cy="381000"/>
    <xdr:pic>
      <xdr:nvPicPr>
        <xdr:cNvPr id="5"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3</xdr:row>
      <xdr:rowOff>85725</xdr:rowOff>
    </xdr:from>
    <xdr:ext cx="409575" cy="381000"/>
    <xdr:pic>
      <xdr:nvPicPr>
        <xdr:cNvPr id="6"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4</xdr:row>
      <xdr:rowOff>85725</xdr:rowOff>
    </xdr:from>
    <xdr:ext cx="409575" cy="342900"/>
    <xdr:pic>
      <xdr:nvPicPr>
        <xdr:cNvPr id="7"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5</xdr:row>
      <xdr:rowOff>0</xdr:rowOff>
    </xdr:from>
    <xdr:ext cx="409575" cy="342900"/>
    <xdr:pic>
      <xdr:nvPicPr>
        <xdr:cNvPr id="8"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5</xdr:row>
      <xdr:rowOff>85725</xdr:rowOff>
    </xdr:from>
    <xdr:ext cx="409575" cy="342900"/>
    <xdr:pic>
      <xdr:nvPicPr>
        <xdr:cNvPr id="9"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12</xdr:col>
      <xdr:colOff>0</xdr:colOff>
      <xdr:row>0</xdr:row>
      <xdr:rowOff>263071</xdr:rowOff>
    </xdr:from>
    <xdr:to>
      <xdr:col>14</xdr:col>
      <xdr:colOff>1293077</xdr:colOff>
      <xdr:row>0</xdr:row>
      <xdr:rowOff>1750624</xdr:rowOff>
    </xdr:to>
    <xdr:pic>
      <xdr:nvPicPr>
        <xdr:cNvPr id="18" name="Image 17"/>
        <xdr:cNvPicPr>
          <a:picLocks noChangeAspect="1"/>
        </xdr:cNvPicPr>
      </xdr:nvPicPr>
      <xdr:blipFill>
        <a:blip xmlns:r="http://schemas.openxmlformats.org/officeDocument/2006/relationships" r:embed="rId2"/>
        <a:stretch>
          <a:fillRect/>
        </a:stretch>
      </xdr:blipFill>
      <xdr:spPr>
        <a:xfrm>
          <a:off x="17090571" y="263071"/>
          <a:ext cx="2499577" cy="1487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561975</xdr:rowOff>
    </xdr:from>
    <xdr:ext cx="2981325" cy="400050"/>
    <xdr:sp macro="" textlink="">
      <xdr:nvSpPr>
        <xdr:cNvPr id="12" name="Shape 12"/>
        <xdr:cNvSpPr/>
      </xdr:nvSpPr>
      <xdr:spPr>
        <a:xfrm>
          <a:off x="3860100" y="3584738"/>
          <a:ext cx="2971800" cy="390525"/>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3752850</xdr:colOff>
      <xdr:row>1</xdr:row>
      <xdr:rowOff>561975</xdr:rowOff>
    </xdr:from>
    <xdr:ext cx="3019425" cy="466725"/>
    <xdr:sp macro="" textlink="">
      <xdr:nvSpPr>
        <xdr:cNvPr id="35" name="Shape 35"/>
        <xdr:cNvSpPr/>
      </xdr:nvSpPr>
      <xdr:spPr>
        <a:xfrm>
          <a:off x="3841050" y="3551400"/>
          <a:ext cx="3009900" cy="4572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7</xdr:col>
      <xdr:colOff>28575</xdr:colOff>
      <xdr:row>1</xdr:row>
      <xdr:rowOff>533400</xdr:rowOff>
    </xdr:from>
    <xdr:ext cx="2971800" cy="428625"/>
    <xdr:sp macro="" textlink="">
      <xdr:nvSpPr>
        <xdr:cNvPr id="36" name="Shape 36"/>
        <xdr:cNvSpPr/>
      </xdr:nvSpPr>
      <xdr:spPr>
        <a:xfrm>
          <a:off x="3864863" y="3570450"/>
          <a:ext cx="2962275"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533400</xdr:rowOff>
    </xdr:from>
    <xdr:ext cx="2924175" cy="428625"/>
    <xdr:sp macro="" textlink="">
      <xdr:nvSpPr>
        <xdr:cNvPr id="37" name="Shape 37"/>
        <xdr:cNvSpPr/>
      </xdr:nvSpPr>
      <xdr:spPr>
        <a:xfrm>
          <a:off x="3888675" y="3570450"/>
          <a:ext cx="2914650"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0</xdr:colOff>
      <xdr:row>1</xdr:row>
      <xdr:rowOff>533400</xdr:rowOff>
    </xdr:from>
    <xdr:ext cx="2962275" cy="438150"/>
    <xdr:sp macro="" textlink="">
      <xdr:nvSpPr>
        <xdr:cNvPr id="38" name="Shape 38"/>
        <xdr:cNvSpPr/>
      </xdr:nvSpPr>
      <xdr:spPr>
        <a:xfrm>
          <a:off x="3869625" y="3565688"/>
          <a:ext cx="2952750" cy="428625"/>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2924175</xdr:colOff>
      <xdr:row>1</xdr:row>
      <xdr:rowOff>523875</xdr:rowOff>
    </xdr:from>
    <xdr:ext cx="3038475" cy="495300"/>
    <xdr:sp macro="" textlink="">
      <xdr:nvSpPr>
        <xdr:cNvPr id="39" name="Shape 39"/>
        <xdr:cNvSpPr/>
      </xdr:nvSpPr>
      <xdr:spPr>
        <a:xfrm>
          <a:off x="3831525" y="3537113"/>
          <a:ext cx="30289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2952750</xdr:colOff>
      <xdr:row>1</xdr:row>
      <xdr:rowOff>523875</xdr:rowOff>
    </xdr:from>
    <xdr:ext cx="2952750" cy="504825"/>
    <xdr:sp macro="" textlink="">
      <xdr:nvSpPr>
        <xdr:cNvPr id="40" name="Shape 40"/>
        <xdr:cNvSpPr/>
      </xdr:nvSpPr>
      <xdr:spPr>
        <a:xfrm>
          <a:off x="3874388" y="3532350"/>
          <a:ext cx="294322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2905125</xdr:colOff>
      <xdr:row>1</xdr:row>
      <xdr:rowOff>533400</xdr:rowOff>
    </xdr:from>
    <xdr:ext cx="3048000" cy="495300"/>
    <xdr:sp macro="" textlink="">
      <xdr:nvSpPr>
        <xdr:cNvPr id="41" name="Shape 41"/>
        <xdr:cNvSpPr/>
      </xdr:nvSpPr>
      <xdr:spPr>
        <a:xfrm>
          <a:off x="3826763" y="3537113"/>
          <a:ext cx="3038475"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190500</xdr:colOff>
      <xdr:row>8</xdr:row>
      <xdr:rowOff>85725</xdr:rowOff>
    </xdr:from>
    <xdr:ext cx="409575" cy="381000"/>
    <xdr:pic>
      <xdr:nvPicPr>
        <xdr:cNvPr id="2"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95250</xdr:rowOff>
    </xdr:from>
    <xdr:ext cx="409575" cy="352425"/>
    <xdr:pic>
      <xdr:nvPicPr>
        <xdr:cNvPr id="5"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3</xdr:row>
      <xdr:rowOff>95250</xdr:rowOff>
    </xdr:from>
    <xdr:ext cx="409575" cy="361950"/>
    <xdr:pic>
      <xdr:nvPicPr>
        <xdr:cNvPr id="6"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4</xdr:row>
      <xdr:rowOff>95250</xdr:rowOff>
    </xdr:from>
    <xdr:ext cx="409575" cy="361950"/>
    <xdr:pic>
      <xdr:nvPicPr>
        <xdr:cNvPr id="7"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5</xdr:row>
      <xdr:rowOff>95250</xdr:rowOff>
    </xdr:from>
    <xdr:ext cx="409575" cy="361950"/>
    <xdr:pic>
      <xdr:nvPicPr>
        <xdr:cNvPr id="8"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6</xdr:row>
      <xdr:rowOff>95250</xdr:rowOff>
    </xdr:from>
    <xdr:ext cx="409575" cy="361950"/>
    <xdr:pic>
      <xdr:nvPicPr>
        <xdr:cNvPr id="9"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7</xdr:row>
      <xdr:rowOff>95250</xdr:rowOff>
    </xdr:from>
    <xdr:ext cx="409575" cy="361950"/>
    <xdr:pic>
      <xdr:nvPicPr>
        <xdr:cNvPr id="10"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13</xdr:col>
      <xdr:colOff>0</xdr:colOff>
      <xdr:row>0</xdr:row>
      <xdr:rowOff>0</xdr:rowOff>
    </xdr:from>
    <xdr:to>
      <xdr:col>14</xdr:col>
      <xdr:colOff>1955292</xdr:colOff>
      <xdr:row>0</xdr:row>
      <xdr:rowOff>1487553</xdr:rowOff>
    </xdr:to>
    <xdr:pic>
      <xdr:nvPicPr>
        <xdr:cNvPr id="20" name="Image 19"/>
        <xdr:cNvPicPr>
          <a:picLocks noChangeAspect="1"/>
        </xdr:cNvPicPr>
      </xdr:nvPicPr>
      <xdr:blipFill>
        <a:blip xmlns:r="http://schemas.openxmlformats.org/officeDocument/2006/relationships" r:embed="rId2"/>
        <a:stretch>
          <a:fillRect/>
        </a:stretch>
      </xdr:blipFill>
      <xdr:spPr>
        <a:xfrm>
          <a:off x="18895786" y="0"/>
          <a:ext cx="2499577" cy="1487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6</xdr:col>
      <xdr:colOff>19050</xdr:colOff>
      <xdr:row>1</xdr:row>
      <xdr:rowOff>561975</xdr:rowOff>
    </xdr:from>
    <xdr:ext cx="2962275" cy="390525"/>
    <xdr:sp macro="" textlink="">
      <xdr:nvSpPr>
        <xdr:cNvPr id="3" name="Shape 3"/>
        <xdr:cNvSpPr/>
      </xdr:nvSpPr>
      <xdr:spPr>
        <a:xfrm>
          <a:off x="3869625" y="3589500"/>
          <a:ext cx="2952750" cy="381000"/>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3762375</xdr:colOff>
      <xdr:row>1</xdr:row>
      <xdr:rowOff>561975</xdr:rowOff>
    </xdr:from>
    <xdr:ext cx="3000375" cy="438150"/>
    <xdr:sp macro="" textlink="">
      <xdr:nvSpPr>
        <xdr:cNvPr id="43" name="Shape 43"/>
        <xdr:cNvSpPr/>
      </xdr:nvSpPr>
      <xdr:spPr>
        <a:xfrm>
          <a:off x="3850575" y="3565688"/>
          <a:ext cx="2990850" cy="428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7</xdr:col>
      <xdr:colOff>28575</xdr:colOff>
      <xdr:row>1</xdr:row>
      <xdr:rowOff>523875</xdr:rowOff>
    </xdr:from>
    <xdr:ext cx="2962275" cy="428625"/>
    <xdr:sp macro="" textlink="">
      <xdr:nvSpPr>
        <xdr:cNvPr id="4" name="Shape 4"/>
        <xdr:cNvSpPr/>
      </xdr:nvSpPr>
      <xdr:spPr>
        <a:xfrm>
          <a:off x="3869625" y="3570450"/>
          <a:ext cx="2952750"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523875</xdr:rowOff>
    </xdr:from>
    <xdr:ext cx="2962275" cy="428625"/>
    <xdr:sp macro="" textlink="">
      <xdr:nvSpPr>
        <xdr:cNvPr id="14" name="Shape 14"/>
        <xdr:cNvSpPr/>
      </xdr:nvSpPr>
      <xdr:spPr>
        <a:xfrm>
          <a:off x="3869625" y="3570450"/>
          <a:ext cx="2952750"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0</xdr:colOff>
      <xdr:row>1</xdr:row>
      <xdr:rowOff>533400</xdr:rowOff>
    </xdr:from>
    <xdr:ext cx="2962275" cy="428625"/>
    <xdr:sp macro="" textlink="">
      <xdr:nvSpPr>
        <xdr:cNvPr id="44" name="Shape 44"/>
        <xdr:cNvSpPr/>
      </xdr:nvSpPr>
      <xdr:spPr>
        <a:xfrm>
          <a:off x="3869625" y="3570450"/>
          <a:ext cx="2952750" cy="419100"/>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2943225</xdr:colOff>
      <xdr:row>1</xdr:row>
      <xdr:rowOff>523875</xdr:rowOff>
    </xdr:from>
    <xdr:ext cx="3009900" cy="495300"/>
    <xdr:sp macro="" textlink="">
      <xdr:nvSpPr>
        <xdr:cNvPr id="45" name="Shape 45"/>
        <xdr:cNvSpPr/>
      </xdr:nvSpPr>
      <xdr:spPr>
        <a:xfrm>
          <a:off x="3845813" y="3537113"/>
          <a:ext cx="3000375"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2952750</xdr:colOff>
      <xdr:row>1</xdr:row>
      <xdr:rowOff>523875</xdr:rowOff>
    </xdr:from>
    <xdr:ext cx="2981325" cy="504825"/>
    <xdr:sp macro="" textlink="">
      <xdr:nvSpPr>
        <xdr:cNvPr id="46" name="Shape 46"/>
        <xdr:cNvSpPr/>
      </xdr:nvSpPr>
      <xdr:spPr>
        <a:xfrm>
          <a:off x="3860100" y="3532350"/>
          <a:ext cx="2971800"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2924175</xdr:colOff>
      <xdr:row>1</xdr:row>
      <xdr:rowOff>533400</xdr:rowOff>
    </xdr:from>
    <xdr:ext cx="3038475" cy="495300"/>
    <xdr:sp macro="" textlink="">
      <xdr:nvSpPr>
        <xdr:cNvPr id="47" name="Shape 47"/>
        <xdr:cNvSpPr/>
      </xdr:nvSpPr>
      <xdr:spPr>
        <a:xfrm>
          <a:off x="3831525" y="3537113"/>
          <a:ext cx="30289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190500</xdr:colOff>
      <xdr:row>7</xdr:row>
      <xdr:rowOff>114300</xdr:rowOff>
    </xdr:from>
    <xdr:ext cx="409575" cy="361950"/>
    <xdr:pic>
      <xdr:nvPicPr>
        <xdr:cNvPr id="2"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85725</xdr:rowOff>
    </xdr:from>
    <xdr:ext cx="409575" cy="342900"/>
    <xdr:pic>
      <xdr:nvPicPr>
        <xdr:cNvPr id="7"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523875</xdr:rowOff>
    </xdr:from>
    <xdr:ext cx="428625" cy="400050"/>
    <xdr:pic>
      <xdr:nvPicPr>
        <xdr:cNvPr id="8" name="image1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5</xdr:row>
      <xdr:rowOff>85725</xdr:rowOff>
    </xdr:from>
    <xdr:ext cx="409575" cy="381000"/>
    <xdr:pic>
      <xdr:nvPicPr>
        <xdr:cNvPr id="9"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6</xdr:row>
      <xdr:rowOff>533400</xdr:rowOff>
    </xdr:from>
    <xdr:ext cx="428625" cy="400050"/>
    <xdr:pic>
      <xdr:nvPicPr>
        <xdr:cNvPr id="10" name="image1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3</xdr:row>
      <xdr:rowOff>85725</xdr:rowOff>
    </xdr:from>
    <xdr:ext cx="409575" cy="342900"/>
    <xdr:pic>
      <xdr:nvPicPr>
        <xdr:cNvPr id="11"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3</xdr:row>
      <xdr:rowOff>533400</xdr:rowOff>
    </xdr:from>
    <xdr:ext cx="428625" cy="400050"/>
    <xdr:pic>
      <xdr:nvPicPr>
        <xdr:cNvPr id="12" name="image1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4</xdr:row>
      <xdr:rowOff>85725</xdr:rowOff>
    </xdr:from>
    <xdr:ext cx="409575" cy="342900"/>
    <xdr:pic>
      <xdr:nvPicPr>
        <xdr:cNvPr id="13"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12</xdr:col>
      <xdr:colOff>544286</xdr:colOff>
      <xdr:row>0</xdr:row>
      <xdr:rowOff>290285</xdr:rowOff>
    </xdr:from>
    <xdr:to>
      <xdr:col>14</xdr:col>
      <xdr:colOff>1837363</xdr:colOff>
      <xdr:row>0</xdr:row>
      <xdr:rowOff>1777838</xdr:rowOff>
    </xdr:to>
    <xdr:pic>
      <xdr:nvPicPr>
        <xdr:cNvPr id="21" name="Image 20"/>
        <xdr:cNvPicPr>
          <a:picLocks noChangeAspect="1"/>
        </xdr:cNvPicPr>
      </xdr:nvPicPr>
      <xdr:blipFill>
        <a:blip xmlns:r="http://schemas.openxmlformats.org/officeDocument/2006/relationships" r:embed="rId3"/>
        <a:stretch>
          <a:fillRect/>
        </a:stretch>
      </xdr:blipFill>
      <xdr:spPr>
        <a:xfrm>
          <a:off x="18777857" y="290285"/>
          <a:ext cx="2499577" cy="1487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0</xdr:colOff>
      <xdr:row>1</xdr:row>
      <xdr:rowOff>561975</xdr:rowOff>
    </xdr:from>
    <xdr:ext cx="2962275" cy="400050"/>
    <xdr:sp macro="" textlink="">
      <xdr:nvSpPr>
        <xdr:cNvPr id="49" name="Shape 49"/>
        <xdr:cNvSpPr/>
      </xdr:nvSpPr>
      <xdr:spPr>
        <a:xfrm>
          <a:off x="3869625" y="3584738"/>
          <a:ext cx="2952750" cy="390525"/>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3743325</xdr:colOff>
      <xdr:row>1</xdr:row>
      <xdr:rowOff>561975</xdr:rowOff>
    </xdr:from>
    <xdr:ext cx="3028950" cy="457200"/>
    <xdr:sp macro="" textlink="">
      <xdr:nvSpPr>
        <xdr:cNvPr id="50" name="Shape 50"/>
        <xdr:cNvSpPr/>
      </xdr:nvSpPr>
      <xdr:spPr>
        <a:xfrm>
          <a:off x="3836288" y="3556163"/>
          <a:ext cx="3019425" cy="447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7</xdr:col>
      <xdr:colOff>28575</xdr:colOff>
      <xdr:row>1</xdr:row>
      <xdr:rowOff>523875</xdr:rowOff>
    </xdr:from>
    <xdr:ext cx="2962275" cy="428625"/>
    <xdr:sp macro="" textlink="">
      <xdr:nvSpPr>
        <xdr:cNvPr id="4" name="Shape 4"/>
        <xdr:cNvSpPr/>
      </xdr:nvSpPr>
      <xdr:spPr>
        <a:xfrm>
          <a:off x="3869625" y="3570450"/>
          <a:ext cx="2952750"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523875</xdr:rowOff>
    </xdr:from>
    <xdr:ext cx="2933700" cy="428625"/>
    <xdr:sp macro="" textlink="">
      <xdr:nvSpPr>
        <xdr:cNvPr id="5" name="Shape 5"/>
        <xdr:cNvSpPr/>
      </xdr:nvSpPr>
      <xdr:spPr>
        <a:xfrm>
          <a:off x="3883913" y="3570450"/>
          <a:ext cx="2924175"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3076575</xdr:colOff>
      <xdr:row>1</xdr:row>
      <xdr:rowOff>523875</xdr:rowOff>
    </xdr:from>
    <xdr:ext cx="2962275" cy="447675"/>
    <xdr:sp macro="" textlink="">
      <xdr:nvSpPr>
        <xdr:cNvPr id="51" name="Shape 51"/>
        <xdr:cNvSpPr/>
      </xdr:nvSpPr>
      <xdr:spPr>
        <a:xfrm>
          <a:off x="3869625" y="3560925"/>
          <a:ext cx="2952750" cy="438150"/>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2905125</xdr:colOff>
      <xdr:row>1</xdr:row>
      <xdr:rowOff>523875</xdr:rowOff>
    </xdr:from>
    <xdr:ext cx="3057525" cy="495300"/>
    <xdr:sp macro="" textlink="">
      <xdr:nvSpPr>
        <xdr:cNvPr id="52" name="Shape 52"/>
        <xdr:cNvSpPr/>
      </xdr:nvSpPr>
      <xdr:spPr>
        <a:xfrm>
          <a:off x="3822000" y="3537113"/>
          <a:ext cx="304800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2952750</xdr:colOff>
      <xdr:row>1</xdr:row>
      <xdr:rowOff>523875</xdr:rowOff>
    </xdr:from>
    <xdr:ext cx="2962275" cy="504825"/>
    <xdr:sp macro="" textlink="">
      <xdr:nvSpPr>
        <xdr:cNvPr id="53" name="Shape 53"/>
        <xdr:cNvSpPr/>
      </xdr:nvSpPr>
      <xdr:spPr>
        <a:xfrm>
          <a:off x="3869625" y="3532350"/>
          <a:ext cx="2952750"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2895600</xdr:colOff>
      <xdr:row>1</xdr:row>
      <xdr:rowOff>533400</xdr:rowOff>
    </xdr:from>
    <xdr:ext cx="3067050" cy="495300"/>
    <xdr:sp macro="" textlink="">
      <xdr:nvSpPr>
        <xdr:cNvPr id="54" name="Shape 54"/>
        <xdr:cNvSpPr/>
      </xdr:nvSpPr>
      <xdr:spPr>
        <a:xfrm>
          <a:off x="3817238" y="3537113"/>
          <a:ext cx="3057525"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190500</xdr:colOff>
      <xdr:row>5</xdr:row>
      <xdr:rowOff>533400</xdr:rowOff>
    </xdr:from>
    <xdr:ext cx="428625" cy="400050"/>
    <xdr:pic>
      <xdr:nvPicPr>
        <xdr:cNvPr id="2"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6</xdr:row>
      <xdr:rowOff>533400</xdr:rowOff>
    </xdr:from>
    <xdr:ext cx="428625" cy="400050"/>
    <xdr:pic>
      <xdr:nvPicPr>
        <xdr:cNvPr id="7"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523875</xdr:rowOff>
    </xdr:from>
    <xdr:ext cx="428625" cy="381000"/>
    <xdr:pic>
      <xdr:nvPicPr>
        <xdr:cNvPr id="8"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3</xdr:row>
      <xdr:rowOff>533400</xdr:rowOff>
    </xdr:from>
    <xdr:ext cx="428625" cy="400050"/>
    <xdr:pic>
      <xdr:nvPicPr>
        <xdr:cNvPr id="9"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4</xdr:row>
      <xdr:rowOff>533400</xdr:rowOff>
    </xdr:from>
    <xdr:ext cx="428625" cy="400050"/>
    <xdr:pic>
      <xdr:nvPicPr>
        <xdr:cNvPr id="10"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11</xdr:col>
      <xdr:colOff>290286</xdr:colOff>
      <xdr:row>0</xdr:row>
      <xdr:rowOff>308429</xdr:rowOff>
    </xdr:from>
    <xdr:to>
      <xdr:col>14</xdr:col>
      <xdr:colOff>921149</xdr:colOff>
      <xdr:row>0</xdr:row>
      <xdr:rowOff>1795982</xdr:rowOff>
    </xdr:to>
    <xdr:pic>
      <xdr:nvPicPr>
        <xdr:cNvPr id="18" name="Image 17"/>
        <xdr:cNvPicPr>
          <a:picLocks noChangeAspect="1"/>
        </xdr:cNvPicPr>
      </xdr:nvPicPr>
      <xdr:blipFill>
        <a:blip xmlns:r="http://schemas.openxmlformats.org/officeDocument/2006/relationships" r:embed="rId2"/>
        <a:stretch>
          <a:fillRect/>
        </a:stretch>
      </xdr:blipFill>
      <xdr:spPr>
        <a:xfrm>
          <a:off x="17861643" y="308429"/>
          <a:ext cx="2499577" cy="14875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561975</xdr:rowOff>
    </xdr:from>
    <xdr:ext cx="2962275" cy="390525"/>
    <xdr:sp macro="" textlink="">
      <xdr:nvSpPr>
        <xdr:cNvPr id="3" name="Shape 3"/>
        <xdr:cNvSpPr/>
      </xdr:nvSpPr>
      <xdr:spPr>
        <a:xfrm>
          <a:off x="3869625" y="3589500"/>
          <a:ext cx="2952750" cy="381000"/>
        </a:xfrm>
        <a:prstGeom prst="homePlate">
          <a:avLst>
            <a:gd name="adj"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3762375</xdr:colOff>
      <xdr:row>1</xdr:row>
      <xdr:rowOff>533400</xdr:rowOff>
    </xdr:from>
    <xdr:ext cx="3009900" cy="447675"/>
    <xdr:sp macro="" textlink="">
      <xdr:nvSpPr>
        <xdr:cNvPr id="56" name="Shape 56"/>
        <xdr:cNvSpPr/>
      </xdr:nvSpPr>
      <xdr:spPr>
        <a:xfrm>
          <a:off x="3845813" y="3560925"/>
          <a:ext cx="3000375" cy="438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i="0" u="none" strike="noStrike">
              <a:solidFill>
                <a:srgbClr val="FFFFFF"/>
              </a:solidFill>
              <a:latin typeface="Century Gothic"/>
              <a:ea typeface="Century Gothic"/>
              <a:cs typeface="Century Gothic"/>
              <a:sym typeface="Century Gothic"/>
            </a:rPr>
            <a:t>  INICIAR                D</a:t>
          </a:r>
          <a:endParaRPr sz="1400"/>
        </a:p>
      </xdr:txBody>
    </xdr:sp>
    <xdr:clientData fLocksWithSheet="0"/>
  </xdr:oneCellAnchor>
  <xdr:oneCellAnchor>
    <xdr:from>
      <xdr:col>7</xdr:col>
      <xdr:colOff>28575</xdr:colOff>
      <xdr:row>1</xdr:row>
      <xdr:rowOff>523875</xdr:rowOff>
    </xdr:from>
    <xdr:ext cx="2962275" cy="428625"/>
    <xdr:sp macro="" textlink="">
      <xdr:nvSpPr>
        <xdr:cNvPr id="4" name="Shape 4"/>
        <xdr:cNvSpPr/>
      </xdr:nvSpPr>
      <xdr:spPr>
        <a:xfrm>
          <a:off x="3869625" y="3570450"/>
          <a:ext cx="2952750" cy="419100"/>
        </a:xfrm>
        <a:prstGeom prst="homePlate">
          <a:avLst>
            <a:gd name="adj" fmla="val 50000"/>
          </a:avLst>
        </a:prstGeom>
        <a:solidFill>
          <a:srgbClr val="F79646"/>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523875</xdr:rowOff>
    </xdr:from>
    <xdr:ext cx="2924175" cy="428625"/>
    <xdr:sp macro="" textlink="">
      <xdr:nvSpPr>
        <xdr:cNvPr id="37" name="Shape 37"/>
        <xdr:cNvSpPr/>
      </xdr:nvSpPr>
      <xdr:spPr>
        <a:xfrm>
          <a:off x="3888675" y="3570450"/>
          <a:ext cx="2914650" cy="419100"/>
        </a:xfrm>
        <a:prstGeom prst="homePlate">
          <a:avLst>
            <a:gd name="adj" fmla="val 50000"/>
          </a:avLst>
        </a:prstGeom>
        <a:solidFill>
          <a:srgbClr val="92D05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9525</xdr:colOff>
      <xdr:row>1</xdr:row>
      <xdr:rowOff>533400</xdr:rowOff>
    </xdr:from>
    <xdr:ext cx="2962275" cy="428625"/>
    <xdr:sp macro="" textlink="">
      <xdr:nvSpPr>
        <xdr:cNvPr id="44" name="Shape 44"/>
        <xdr:cNvSpPr/>
      </xdr:nvSpPr>
      <xdr:spPr>
        <a:xfrm>
          <a:off x="3869625" y="3570450"/>
          <a:ext cx="2952750" cy="419100"/>
        </a:xfrm>
        <a:prstGeom prst="homePlate">
          <a:avLst>
            <a:gd name="adj" fmla="val 50000"/>
          </a:avLst>
        </a:prstGeom>
        <a:solidFill>
          <a:srgbClr val="0066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2924175</xdr:colOff>
      <xdr:row>1</xdr:row>
      <xdr:rowOff>523875</xdr:rowOff>
    </xdr:from>
    <xdr:ext cx="3038475" cy="495300"/>
    <xdr:sp macro="" textlink="">
      <xdr:nvSpPr>
        <xdr:cNvPr id="57" name="Shape 57"/>
        <xdr:cNvSpPr/>
      </xdr:nvSpPr>
      <xdr:spPr>
        <a:xfrm>
          <a:off x="3831525" y="3537113"/>
          <a:ext cx="30289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CONSOLIDAR      C</a:t>
          </a:r>
          <a:endParaRPr sz="1400"/>
        </a:p>
      </xdr:txBody>
    </xdr:sp>
    <xdr:clientData fLocksWithSheet="0"/>
  </xdr:oneCellAnchor>
  <xdr:oneCellAnchor>
    <xdr:from>
      <xdr:col>7</xdr:col>
      <xdr:colOff>2943225</xdr:colOff>
      <xdr:row>1</xdr:row>
      <xdr:rowOff>523875</xdr:rowOff>
    </xdr:from>
    <xdr:ext cx="2962275" cy="504825"/>
    <xdr:sp macro="" textlink="">
      <xdr:nvSpPr>
        <xdr:cNvPr id="58" name="Shape 58"/>
        <xdr:cNvSpPr/>
      </xdr:nvSpPr>
      <xdr:spPr>
        <a:xfrm>
          <a:off x="3869625" y="3532350"/>
          <a:ext cx="2952750"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DECOLAR          B</a:t>
          </a:r>
          <a:endParaRPr sz="1400"/>
        </a:p>
      </xdr:txBody>
    </xdr:sp>
    <xdr:clientData fLocksWithSheet="0"/>
  </xdr:oneCellAnchor>
  <xdr:oneCellAnchor>
    <xdr:from>
      <xdr:col>8</xdr:col>
      <xdr:colOff>2876550</xdr:colOff>
      <xdr:row>1</xdr:row>
      <xdr:rowOff>533400</xdr:rowOff>
    </xdr:from>
    <xdr:ext cx="3076575" cy="495300"/>
    <xdr:sp macro="" textlink="">
      <xdr:nvSpPr>
        <xdr:cNvPr id="59" name="Shape 59"/>
        <xdr:cNvSpPr/>
      </xdr:nvSpPr>
      <xdr:spPr>
        <a:xfrm>
          <a:off x="3812475" y="3537113"/>
          <a:ext cx="3067050" cy="4857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i="0" u="none" strike="noStrike">
              <a:solidFill>
                <a:srgbClr val="FFFFFF"/>
              </a:solidFill>
              <a:latin typeface="Century Gothic"/>
              <a:ea typeface="Century Gothic"/>
              <a:cs typeface="Century Gothic"/>
              <a:sym typeface="Century Gothic"/>
            </a:rPr>
            <a:t>  </a:t>
          </a:r>
          <a:r>
            <a:rPr lang="en-US" sz="2000" b="1" i="0" u="none" strike="noStrike">
              <a:solidFill>
                <a:srgbClr val="FFFFFF"/>
              </a:solidFill>
              <a:latin typeface="Century Gothic"/>
              <a:ea typeface="Century Gothic"/>
              <a:cs typeface="Century Gothic"/>
              <a:sym typeface="Century Gothic"/>
            </a:rPr>
            <a:t>EXEMPLAR           A</a:t>
          </a:r>
          <a:endParaRPr sz="1400"/>
        </a:p>
      </xdr:txBody>
    </xdr:sp>
    <xdr:clientData fLocksWithSheet="0"/>
  </xdr:oneCellAnchor>
  <xdr:oneCellAnchor>
    <xdr:from>
      <xdr:col>1</xdr:col>
      <xdr:colOff>190500</xdr:colOff>
      <xdr:row>7</xdr:row>
      <xdr:rowOff>533400</xdr:rowOff>
    </xdr:from>
    <xdr:ext cx="428625" cy="400050"/>
    <xdr:pic>
      <xdr:nvPicPr>
        <xdr:cNvPr id="2"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85725</xdr:rowOff>
    </xdr:from>
    <xdr:ext cx="409575" cy="342900"/>
    <xdr:pic>
      <xdr:nvPicPr>
        <xdr:cNvPr id="7"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2</xdr:row>
      <xdr:rowOff>533400</xdr:rowOff>
    </xdr:from>
    <xdr:ext cx="428625" cy="400050"/>
    <xdr:pic>
      <xdr:nvPicPr>
        <xdr:cNvPr id="8"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3</xdr:row>
      <xdr:rowOff>85725</xdr:rowOff>
    </xdr:from>
    <xdr:ext cx="409575" cy="342900"/>
    <xdr:pic>
      <xdr:nvPicPr>
        <xdr:cNvPr id="9"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3</xdr:row>
      <xdr:rowOff>533400</xdr:rowOff>
    </xdr:from>
    <xdr:ext cx="428625" cy="400050"/>
    <xdr:pic>
      <xdr:nvPicPr>
        <xdr:cNvPr id="10"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4</xdr:row>
      <xdr:rowOff>85725</xdr:rowOff>
    </xdr:from>
    <xdr:ext cx="409575" cy="342900"/>
    <xdr:pic>
      <xdr:nvPicPr>
        <xdr:cNvPr id="11"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4</xdr:row>
      <xdr:rowOff>533400</xdr:rowOff>
    </xdr:from>
    <xdr:ext cx="428625" cy="400050"/>
    <xdr:pic>
      <xdr:nvPicPr>
        <xdr:cNvPr id="12"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5</xdr:row>
      <xdr:rowOff>85725</xdr:rowOff>
    </xdr:from>
    <xdr:ext cx="409575" cy="342900"/>
    <xdr:pic>
      <xdr:nvPicPr>
        <xdr:cNvPr id="13"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5</xdr:row>
      <xdr:rowOff>533400</xdr:rowOff>
    </xdr:from>
    <xdr:ext cx="428625" cy="400050"/>
    <xdr:pic>
      <xdr:nvPicPr>
        <xdr:cNvPr id="14"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6</xdr:row>
      <xdr:rowOff>85725</xdr:rowOff>
    </xdr:from>
    <xdr:ext cx="409575" cy="342900"/>
    <xdr:pic>
      <xdr:nvPicPr>
        <xdr:cNvPr id="15"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190500</xdr:colOff>
      <xdr:row>6</xdr:row>
      <xdr:rowOff>533400</xdr:rowOff>
    </xdr:from>
    <xdr:ext cx="428625" cy="400050"/>
    <xdr:pic>
      <xdr:nvPicPr>
        <xdr:cNvPr id="16" name="image1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7</xdr:row>
      <xdr:rowOff>85725</xdr:rowOff>
    </xdr:from>
    <xdr:ext cx="409575" cy="342900"/>
    <xdr:pic>
      <xdr:nvPicPr>
        <xdr:cNvPr id="17"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10</xdr:col>
      <xdr:colOff>36286</xdr:colOff>
      <xdr:row>0</xdr:row>
      <xdr:rowOff>344714</xdr:rowOff>
    </xdr:from>
    <xdr:to>
      <xdr:col>14</xdr:col>
      <xdr:colOff>612721</xdr:colOff>
      <xdr:row>0</xdr:row>
      <xdr:rowOff>1832267</xdr:rowOff>
    </xdr:to>
    <xdr:pic>
      <xdr:nvPicPr>
        <xdr:cNvPr id="25" name="Image 24"/>
        <xdr:cNvPicPr>
          <a:picLocks noChangeAspect="1"/>
        </xdr:cNvPicPr>
      </xdr:nvPicPr>
      <xdr:blipFill>
        <a:blip xmlns:r="http://schemas.openxmlformats.org/officeDocument/2006/relationships" r:embed="rId3"/>
        <a:stretch>
          <a:fillRect/>
        </a:stretch>
      </xdr:blipFill>
      <xdr:spPr>
        <a:xfrm>
          <a:off x="17553215" y="344714"/>
          <a:ext cx="2499577" cy="1487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66675</xdr:colOff>
      <xdr:row>6</xdr:row>
      <xdr:rowOff>28575</xdr:rowOff>
    </xdr:from>
    <xdr:ext cx="12277725" cy="5400675"/>
    <xdr:graphicFrame macro="">
      <xdr:nvGraphicFramePr>
        <xdr:cNvPr id="722731490"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504825</xdr:colOff>
      <xdr:row>1</xdr:row>
      <xdr:rowOff>285750</xdr:rowOff>
    </xdr:from>
    <xdr:ext cx="3038475" cy="981075"/>
    <xdr:pic>
      <xdr:nvPicPr>
        <xdr:cNvPr id="2" name="image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00"/>
  <sheetViews>
    <sheetView showGridLines="0" workbookViewId="0"/>
  </sheetViews>
  <sheetFormatPr baseColWidth="10" defaultColWidth="12.6328125" defaultRowHeight="15" customHeight="1"/>
  <cols>
    <col min="1" max="1" width="1.453125" customWidth="1"/>
    <col min="2" max="2" width="2.7265625" customWidth="1"/>
    <col min="3" max="3" width="22.7265625" customWidth="1"/>
    <col min="4" max="4" width="2.7265625" customWidth="1"/>
    <col min="5" max="7" width="11.453125" customWidth="1"/>
    <col min="8" max="8" width="44.26953125" customWidth="1"/>
    <col min="9" max="9" width="3.7265625" customWidth="1"/>
    <col min="10" max="10" width="1.453125" customWidth="1"/>
    <col min="11" max="11" width="2.7265625" customWidth="1"/>
    <col min="12" max="12" width="22.7265625" customWidth="1"/>
    <col min="13" max="13" width="2.7265625" customWidth="1"/>
    <col min="14" max="14" width="11.26953125" customWidth="1"/>
    <col min="15" max="16" width="11.453125" customWidth="1"/>
    <col min="17" max="17" width="44.26953125" customWidth="1"/>
    <col min="18" max="18" width="3.7265625" customWidth="1"/>
    <col min="19" max="19" width="1.453125" customWidth="1"/>
    <col min="20" max="21" width="10" hidden="1" customWidth="1"/>
    <col min="22" max="26" width="10" customWidth="1"/>
  </cols>
  <sheetData>
    <row r="1" spans="2:26" ht="5.25" customHeight="1">
      <c r="T1" s="1"/>
      <c r="U1" s="1"/>
      <c r="V1" s="1"/>
      <c r="W1" s="1"/>
      <c r="X1" s="1"/>
      <c r="Y1" s="1"/>
      <c r="Z1" s="1"/>
    </row>
    <row r="2" spans="2:26" ht="60" customHeight="1">
      <c r="B2" s="119" t="s">
        <v>0</v>
      </c>
      <c r="C2" s="120"/>
      <c r="D2" s="120"/>
      <c r="E2" s="120"/>
      <c r="F2" s="120"/>
      <c r="G2" s="120"/>
      <c r="H2" s="120"/>
      <c r="I2" s="120"/>
      <c r="J2" s="120"/>
      <c r="K2" s="120"/>
      <c r="L2" s="120"/>
      <c r="M2" s="120"/>
      <c r="N2" s="120"/>
      <c r="O2" s="120"/>
      <c r="P2" s="120"/>
      <c r="Q2" s="120"/>
      <c r="R2" s="121"/>
      <c r="S2" s="2"/>
      <c r="T2" s="1"/>
      <c r="U2" s="1"/>
      <c r="V2" s="1"/>
      <c r="W2" s="1"/>
      <c r="X2" s="1"/>
      <c r="Y2" s="1"/>
      <c r="Z2" s="1"/>
    </row>
    <row r="3" spans="2:26" ht="60" customHeight="1">
      <c r="B3" s="122"/>
      <c r="C3" s="123"/>
      <c r="D3" s="123"/>
      <c r="E3" s="123"/>
      <c r="F3" s="123"/>
      <c r="G3" s="123"/>
      <c r="H3" s="123"/>
      <c r="I3" s="123"/>
      <c r="J3" s="123"/>
      <c r="K3" s="123"/>
      <c r="L3" s="123"/>
      <c r="M3" s="123"/>
      <c r="N3" s="123"/>
      <c r="O3" s="123"/>
      <c r="P3" s="123"/>
      <c r="Q3" s="123"/>
      <c r="R3" s="124"/>
      <c r="S3" s="2"/>
      <c r="T3" s="1"/>
      <c r="U3" s="1"/>
      <c r="V3" s="1"/>
      <c r="W3" s="1"/>
      <c r="X3" s="1"/>
      <c r="Y3" s="1"/>
      <c r="Z3" s="1"/>
    </row>
    <row r="4" spans="2:26" ht="15" customHeight="1">
      <c r="B4" s="3"/>
      <c r="C4" s="3"/>
      <c r="D4" s="3"/>
      <c r="E4" s="3"/>
      <c r="F4" s="3"/>
      <c r="G4" s="3"/>
      <c r="H4" s="3"/>
      <c r="I4" s="3"/>
      <c r="J4" s="3"/>
      <c r="K4" s="3"/>
      <c r="L4" s="3"/>
      <c r="M4" s="3"/>
      <c r="N4" s="3"/>
      <c r="O4" s="3"/>
      <c r="P4" s="3"/>
      <c r="Q4" s="3"/>
      <c r="R4" s="3"/>
      <c r="S4" s="2"/>
      <c r="T4" s="1"/>
      <c r="U4" s="1"/>
      <c r="V4" s="1"/>
      <c r="W4" s="1"/>
      <c r="X4" s="1"/>
      <c r="Y4" s="1"/>
      <c r="Z4" s="1"/>
    </row>
    <row r="5" spans="2:26" ht="120" customHeight="1">
      <c r="B5" s="4"/>
      <c r="C5" s="5"/>
      <c r="D5" s="6"/>
      <c r="E5" s="113" t="s">
        <v>1</v>
      </c>
      <c r="F5" s="114"/>
      <c r="G5" s="114"/>
      <c r="H5" s="114"/>
      <c r="I5" s="7"/>
      <c r="J5" s="8"/>
      <c r="K5" s="9"/>
      <c r="L5" s="10"/>
      <c r="M5" s="10"/>
      <c r="N5" s="125" t="s">
        <v>2</v>
      </c>
      <c r="O5" s="114"/>
      <c r="P5" s="114"/>
      <c r="Q5" s="114"/>
      <c r="R5" s="11"/>
      <c r="S5" s="2"/>
      <c r="T5" s="1"/>
      <c r="U5" s="1"/>
      <c r="V5" s="1"/>
      <c r="W5" s="1"/>
      <c r="X5" s="1"/>
      <c r="Y5" s="1"/>
      <c r="Z5" s="1"/>
    </row>
    <row r="6" spans="2:26" ht="7.5" customHeight="1">
      <c r="B6" s="12"/>
      <c r="C6" s="5"/>
      <c r="D6" s="6"/>
      <c r="E6" s="13"/>
      <c r="F6" s="10"/>
      <c r="G6" s="10"/>
      <c r="H6" s="10"/>
      <c r="I6" s="10"/>
      <c r="J6" s="8"/>
      <c r="K6" s="8"/>
      <c r="L6" s="8"/>
      <c r="M6" s="8"/>
      <c r="N6" s="14"/>
      <c r="O6" s="8"/>
      <c r="P6" s="8"/>
      <c r="Q6" s="8"/>
      <c r="R6" s="15"/>
      <c r="S6" s="2"/>
      <c r="T6" s="1"/>
      <c r="U6" s="1"/>
      <c r="V6" s="1"/>
      <c r="W6" s="1"/>
      <c r="X6" s="1"/>
      <c r="Y6" s="1"/>
      <c r="Z6" s="1"/>
    </row>
    <row r="7" spans="2:26" ht="120" customHeight="1">
      <c r="B7" s="4"/>
      <c r="C7" s="5"/>
      <c r="D7" s="6"/>
      <c r="E7" s="113" t="s">
        <v>3</v>
      </c>
      <c r="F7" s="114"/>
      <c r="G7" s="114"/>
      <c r="H7" s="114"/>
      <c r="I7" s="7"/>
      <c r="J7" s="8"/>
      <c r="K7" s="9"/>
      <c r="L7" s="10"/>
      <c r="M7" s="10"/>
      <c r="N7" s="125" t="s">
        <v>4</v>
      </c>
      <c r="O7" s="114"/>
      <c r="P7" s="114"/>
      <c r="Q7" s="114"/>
      <c r="R7" s="11"/>
      <c r="S7" s="2"/>
      <c r="T7" s="1"/>
      <c r="U7" s="1"/>
      <c r="V7" s="1"/>
      <c r="W7" s="1"/>
      <c r="X7" s="1"/>
      <c r="Y7" s="1"/>
      <c r="Z7" s="1"/>
    </row>
    <row r="8" spans="2:26" ht="7.5" customHeight="1">
      <c r="B8" s="12"/>
      <c r="C8" s="5"/>
      <c r="D8" s="6"/>
      <c r="E8" s="13"/>
      <c r="F8" s="10"/>
      <c r="G8" s="10"/>
      <c r="H8" s="10"/>
      <c r="I8" s="10"/>
      <c r="J8" s="8"/>
      <c r="K8" s="8"/>
      <c r="L8" s="8"/>
      <c r="M8" s="8"/>
      <c r="N8" s="14"/>
      <c r="O8" s="8"/>
      <c r="P8" s="8"/>
      <c r="Q8" s="8"/>
      <c r="R8" s="15"/>
      <c r="S8" s="2"/>
      <c r="T8" s="1"/>
      <c r="U8" s="1"/>
      <c r="V8" s="1"/>
      <c r="W8" s="1"/>
      <c r="X8" s="1"/>
      <c r="Y8" s="1"/>
      <c r="Z8" s="1"/>
    </row>
    <row r="9" spans="2:26" ht="120" customHeight="1">
      <c r="B9" s="4"/>
      <c r="C9" s="10"/>
      <c r="D9" s="10"/>
      <c r="E9" s="113" t="s">
        <v>5</v>
      </c>
      <c r="F9" s="114"/>
      <c r="G9" s="114"/>
      <c r="H9" s="114"/>
      <c r="I9" s="7"/>
      <c r="J9" s="8"/>
      <c r="K9" s="9"/>
      <c r="L9" s="5"/>
      <c r="M9" s="6"/>
      <c r="N9" s="113" t="s">
        <v>6</v>
      </c>
      <c r="O9" s="114"/>
      <c r="P9" s="114"/>
      <c r="Q9" s="114"/>
      <c r="R9" s="11"/>
      <c r="S9" s="2"/>
      <c r="T9" s="1"/>
      <c r="U9" s="1"/>
      <c r="V9" s="1"/>
      <c r="W9" s="1"/>
      <c r="X9" s="1"/>
      <c r="Y9" s="1"/>
      <c r="Z9" s="1"/>
    </row>
    <row r="10" spans="2:26" ht="7.5" customHeight="1">
      <c r="B10" s="12"/>
      <c r="C10" s="5"/>
      <c r="D10" s="6"/>
      <c r="E10" s="13"/>
      <c r="F10" s="10"/>
      <c r="G10" s="10"/>
      <c r="H10" s="10"/>
      <c r="I10" s="10"/>
      <c r="J10" s="8"/>
      <c r="K10" s="8"/>
      <c r="L10" s="8"/>
      <c r="M10" s="8"/>
      <c r="N10" s="14"/>
      <c r="O10" s="8"/>
      <c r="P10" s="8"/>
      <c r="Q10" s="8"/>
      <c r="R10" s="15"/>
      <c r="S10" s="2"/>
      <c r="T10" s="1"/>
      <c r="U10" s="1"/>
      <c r="V10" s="1"/>
      <c r="W10" s="1"/>
      <c r="X10" s="1"/>
      <c r="Y10" s="1"/>
      <c r="Z10" s="1"/>
    </row>
    <row r="11" spans="2:26" ht="120" customHeight="1">
      <c r="B11" s="4"/>
      <c r="C11" s="10"/>
      <c r="D11" s="10"/>
      <c r="E11" s="125" t="s">
        <v>7</v>
      </c>
      <c r="F11" s="114"/>
      <c r="G11" s="114"/>
      <c r="H11" s="114"/>
      <c r="I11" s="7"/>
      <c r="J11" s="8"/>
      <c r="K11" s="9"/>
      <c r="L11" s="10"/>
      <c r="M11" s="10"/>
      <c r="N11" s="113" t="s">
        <v>8</v>
      </c>
      <c r="O11" s="114"/>
      <c r="P11" s="114"/>
      <c r="Q11" s="114"/>
      <c r="R11" s="11"/>
      <c r="S11" s="2"/>
      <c r="T11" s="1"/>
      <c r="U11" s="1"/>
      <c r="V11" s="1"/>
      <c r="W11" s="1"/>
      <c r="X11" s="1"/>
      <c r="Y11" s="1"/>
      <c r="Z11" s="1"/>
    </row>
    <row r="12" spans="2:26" ht="15" customHeight="1">
      <c r="B12" s="2"/>
      <c r="C12" s="16"/>
      <c r="D12" s="17"/>
      <c r="E12" s="115"/>
      <c r="F12" s="116"/>
      <c r="G12" s="116"/>
      <c r="H12" s="116"/>
      <c r="N12" s="115"/>
      <c r="O12" s="116"/>
      <c r="P12" s="116"/>
      <c r="Q12" s="116"/>
      <c r="R12" s="15"/>
      <c r="S12" s="18"/>
      <c r="T12" s="19"/>
      <c r="U12" s="19"/>
      <c r="V12" s="1"/>
      <c r="W12" s="1"/>
      <c r="X12" s="1"/>
      <c r="Y12" s="1"/>
      <c r="Z12" s="1"/>
    </row>
    <row r="13" spans="2:26" ht="120" customHeight="1">
      <c r="H13" s="117" t="s">
        <v>9</v>
      </c>
      <c r="I13" s="114"/>
      <c r="J13" s="114"/>
      <c r="K13" s="114"/>
      <c r="L13" s="114"/>
      <c r="M13" s="114"/>
      <c r="N13" s="114"/>
      <c r="O13" s="118"/>
      <c r="P13" s="14"/>
      <c r="Q13" s="14"/>
      <c r="R13" s="14"/>
      <c r="S13" s="18"/>
      <c r="T13" s="19"/>
      <c r="U13" s="19"/>
      <c r="V13" s="1"/>
      <c r="W13" s="1"/>
      <c r="X13" s="1"/>
      <c r="Y13" s="1"/>
      <c r="Z13" s="1"/>
    </row>
    <row r="14" spans="2:26" ht="12.75" customHeight="1">
      <c r="B14" s="2"/>
      <c r="C14" s="16"/>
      <c r="D14" s="17"/>
      <c r="E14" s="115"/>
      <c r="F14" s="116"/>
      <c r="G14" s="116"/>
      <c r="H14" s="116"/>
      <c r="N14" s="115"/>
      <c r="O14" s="116"/>
      <c r="P14" s="116"/>
      <c r="Q14" s="116"/>
      <c r="R14" s="15"/>
      <c r="S14" s="2"/>
      <c r="T14" s="1"/>
      <c r="U14" s="1"/>
      <c r="V14" s="1"/>
      <c r="W14" s="1"/>
      <c r="X14" s="1"/>
      <c r="Y14" s="1"/>
      <c r="Z14" s="1"/>
    </row>
    <row r="15" spans="2:26" ht="87.75" customHeight="1">
      <c r="B15" s="2"/>
      <c r="D15" s="15"/>
      <c r="F15" s="20"/>
      <c r="G15" s="20"/>
      <c r="H15" s="21" t="s">
        <v>10</v>
      </c>
      <c r="I15" s="20"/>
      <c r="J15" s="20"/>
      <c r="K15" s="20"/>
      <c r="M15" s="20"/>
      <c r="N15" s="22"/>
      <c r="O15" s="22"/>
      <c r="P15" s="22"/>
      <c r="Q15" s="23"/>
      <c r="R15" s="15"/>
      <c r="S15" s="2"/>
      <c r="T15" s="1"/>
      <c r="U15" s="1"/>
      <c r="V15" s="1"/>
      <c r="W15" s="1"/>
      <c r="X15" s="1"/>
      <c r="Y15" s="1"/>
      <c r="Z15" s="1"/>
    </row>
    <row r="16" spans="2:26" ht="5.25" customHeight="1">
      <c r="B16" s="2"/>
      <c r="C16" s="24"/>
      <c r="D16" s="2"/>
      <c r="N16" s="115"/>
      <c r="O16" s="116"/>
      <c r="P16" s="116"/>
      <c r="Q16" s="116"/>
      <c r="R16" s="2"/>
      <c r="S16" s="2"/>
      <c r="T16" s="1"/>
      <c r="U16" s="1"/>
      <c r="V16" s="1"/>
      <c r="W16" s="1"/>
      <c r="X16" s="1"/>
      <c r="Y16" s="1"/>
      <c r="Z16" s="1"/>
    </row>
    <row r="17" spans="2:26" ht="12.75" hidden="1" customHeight="1">
      <c r="B17" s="2"/>
      <c r="C17" s="2"/>
      <c r="D17" s="2"/>
      <c r="E17" s="2"/>
      <c r="F17" s="2"/>
      <c r="G17" s="2"/>
      <c r="H17" s="2"/>
      <c r="I17" s="2"/>
      <c r="J17" s="2"/>
      <c r="K17" s="2"/>
      <c r="L17" s="2"/>
      <c r="M17" s="2"/>
      <c r="N17" s="2"/>
      <c r="O17" s="2"/>
      <c r="P17" s="2"/>
      <c r="Q17" s="2"/>
      <c r="R17" s="2"/>
      <c r="S17" s="2"/>
      <c r="T17" s="1"/>
      <c r="U17" s="1"/>
      <c r="V17" s="1"/>
      <c r="W17" s="1"/>
      <c r="X17" s="1"/>
      <c r="Y17" s="1"/>
      <c r="Z17" s="1"/>
    </row>
    <row r="18" spans="2:26" ht="12.75" hidden="1" customHeight="1">
      <c r="B18" s="2"/>
      <c r="C18" s="2"/>
      <c r="D18" s="2"/>
      <c r="E18" s="2"/>
      <c r="F18" s="2"/>
      <c r="G18" s="2"/>
      <c r="H18" s="2"/>
      <c r="I18" s="2"/>
      <c r="J18" s="2"/>
      <c r="K18" s="2"/>
      <c r="L18" s="2"/>
      <c r="M18" s="2"/>
      <c r="N18" s="2"/>
      <c r="O18" s="2"/>
      <c r="P18" s="2"/>
      <c r="Q18" s="2"/>
      <c r="R18" s="2"/>
      <c r="S18" s="2"/>
      <c r="T18" s="1"/>
      <c r="U18" s="1"/>
      <c r="V18" s="1"/>
      <c r="W18" s="1"/>
      <c r="X18" s="1"/>
      <c r="Y18" s="1"/>
      <c r="Z18" s="1"/>
    </row>
    <row r="19" spans="2:26" ht="12.75" hidden="1" customHeight="1">
      <c r="B19" s="2"/>
      <c r="C19" s="2"/>
      <c r="D19" s="2"/>
      <c r="E19" s="2"/>
      <c r="F19" s="2"/>
      <c r="G19" s="2"/>
      <c r="H19" s="2"/>
      <c r="I19" s="2"/>
      <c r="J19" s="2"/>
      <c r="K19" s="2"/>
      <c r="L19" s="2"/>
      <c r="M19" s="2"/>
      <c r="N19" s="2"/>
      <c r="O19" s="2"/>
      <c r="P19" s="2"/>
      <c r="Q19" s="2"/>
      <c r="R19" s="2"/>
      <c r="S19" s="2"/>
      <c r="T19" s="1"/>
      <c r="U19" s="1"/>
      <c r="V19" s="1"/>
      <c r="W19" s="1"/>
      <c r="X19" s="1"/>
      <c r="Y19" s="1"/>
      <c r="Z19" s="1"/>
    </row>
    <row r="20" spans="2:26" ht="12" customHeight="1">
      <c r="T20" s="1"/>
      <c r="U20" s="1"/>
      <c r="V20" s="1"/>
      <c r="W20" s="1"/>
      <c r="X20" s="1"/>
      <c r="Y20" s="1"/>
      <c r="Z20" s="1"/>
    </row>
    <row r="21" spans="2:26" ht="12" customHeight="1">
      <c r="T21" s="1"/>
      <c r="U21" s="1"/>
      <c r="V21" s="1"/>
      <c r="W21" s="1"/>
      <c r="X21" s="1"/>
      <c r="Y21" s="1"/>
      <c r="Z21" s="1"/>
    </row>
    <row r="22" spans="2:26" ht="12" customHeight="1">
      <c r="T22" s="1"/>
      <c r="U22" s="1"/>
      <c r="V22" s="1"/>
      <c r="W22" s="1"/>
      <c r="X22" s="1"/>
      <c r="Y22" s="1"/>
      <c r="Z22" s="1"/>
    </row>
    <row r="23" spans="2:26" ht="12" customHeight="1">
      <c r="T23" s="1"/>
      <c r="U23" s="1"/>
      <c r="V23" s="1"/>
      <c r="W23" s="1"/>
      <c r="X23" s="1"/>
      <c r="Y23" s="1"/>
      <c r="Z23" s="1"/>
    </row>
    <row r="24" spans="2:26" ht="12" customHeight="1">
      <c r="T24" s="1"/>
      <c r="U24" s="1"/>
      <c r="V24" s="1"/>
      <c r="W24" s="1"/>
      <c r="X24" s="1"/>
      <c r="Y24" s="1"/>
      <c r="Z24" s="1"/>
    </row>
    <row r="25" spans="2:26" ht="12" customHeight="1">
      <c r="T25" s="1"/>
      <c r="U25" s="1"/>
      <c r="V25" s="1"/>
      <c r="W25" s="1"/>
      <c r="X25" s="1"/>
      <c r="Y25" s="1"/>
      <c r="Z25" s="1"/>
    </row>
    <row r="26" spans="2:26" ht="12" customHeight="1">
      <c r="T26" s="1"/>
      <c r="U26" s="1"/>
      <c r="V26" s="1"/>
      <c r="W26" s="1"/>
      <c r="X26" s="1"/>
      <c r="Y26" s="1"/>
      <c r="Z26" s="1"/>
    </row>
    <row r="27" spans="2:26" ht="12" customHeight="1">
      <c r="T27" s="1"/>
      <c r="U27" s="1"/>
      <c r="V27" s="1"/>
      <c r="W27" s="1"/>
      <c r="X27" s="1"/>
      <c r="Y27" s="1"/>
      <c r="Z27" s="1"/>
    </row>
    <row r="28" spans="2:26" ht="12" customHeight="1">
      <c r="T28" s="1"/>
      <c r="U28" s="1"/>
      <c r="V28" s="1"/>
      <c r="W28" s="1"/>
      <c r="X28" s="1"/>
      <c r="Y28" s="1"/>
      <c r="Z28" s="1"/>
    </row>
    <row r="29" spans="2:26" ht="12" customHeight="1">
      <c r="T29" s="1"/>
      <c r="U29" s="1"/>
      <c r="V29" s="1"/>
      <c r="W29" s="1"/>
      <c r="X29" s="1"/>
      <c r="Y29" s="1"/>
      <c r="Z29" s="1"/>
    </row>
    <row r="30" spans="2:26" ht="12" customHeight="1">
      <c r="T30" s="1"/>
      <c r="U30" s="1"/>
      <c r="V30" s="1"/>
      <c r="W30" s="1"/>
      <c r="X30" s="1"/>
      <c r="Y30" s="1"/>
      <c r="Z30" s="1"/>
    </row>
    <row r="31" spans="2:26" ht="12" customHeight="1">
      <c r="T31" s="1"/>
      <c r="U31" s="1"/>
      <c r="V31" s="1"/>
      <c r="W31" s="1"/>
      <c r="X31" s="1"/>
      <c r="Y31" s="1"/>
      <c r="Z31" s="1"/>
    </row>
    <row r="32" spans="2:26" ht="12" customHeight="1">
      <c r="T32" s="1"/>
      <c r="U32" s="1"/>
      <c r="V32" s="1"/>
      <c r="W32" s="1"/>
      <c r="X32" s="1"/>
      <c r="Y32" s="1"/>
      <c r="Z32" s="1"/>
    </row>
    <row r="33" spans="20:26" ht="12" customHeight="1">
      <c r="T33" s="1"/>
      <c r="U33" s="1"/>
      <c r="V33" s="1"/>
      <c r="W33" s="1"/>
      <c r="X33" s="1"/>
      <c r="Y33" s="1"/>
      <c r="Z33" s="1"/>
    </row>
    <row r="34" spans="20:26" ht="12" customHeight="1">
      <c r="T34" s="1"/>
      <c r="U34" s="1"/>
      <c r="V34" s="1"/>
      <c r="W34" s="1"/>
      <c r="X34" s="1"/>
      <c r="Y34" s="1"/>
      <c r="Z34" s="1"/>
    </row>
    <row r="35" spans="20:26" ht="12" customHeight="1">
      <c r="T35" s="1"/>
      <c r="U35" s="1"/>
      <c r="V35" s="1"/>
      <c r="W35" s="1"/>
      <c r="X35" s="1"/>
      <c r="Y35" s="1"/>
      <c r="Z35" s="1"/>
    </row>
    <row r="36" spans="20:26" ht="12" customHeight="1">
      <c r="T36" s="1"/>
      <c r="U36" s="1"/>
      <c r="V36" s="1"/>
      <c r="W36" s="1"/>
      <c r="X36" s="1"/>
      <c r="Y36" s="1"/>
      <c r="Z36" s="1"/>
    </row>
    <row r="37" spans="20:26" ht="12" customHeight="1">
      <c r="T37" s="1"/>
      <c r="U37" s="1"/>
      <c r="V37" s="1"/>
      <c r="W37" s="1"/>
      <c r="X37" s="1"/>
      <c r="Y37" s="1"/>
      <c r="Z37" s="1"/>
    </row>
    <row r="38" spans="20:26" ht="12" customHeight="1">
      <c r="T38" s="1"/>
      <c r="U38" s="1"/>
      <c r="V38" s="1"/>
      <c r="W38" s="1"/>
      <c r="X38" s="1"/>
      <c r="Y38" s="1"/>
      <c r="Z38" s="1"/>
    </row>
    <row r="39" spans="20:26" ht="12" customHeight="1">
      <c r="T39" s="1"/>
      <c r="U39" s="1"/>
      <c r="V39" s="1"/>
      <c r="W39" s="1"/>
      <c r="X39" s="1"/>
      <c r="Y39" s="1"/>
      <c r="Z39" s="1"/>
    </row>
    <row r="40" spans="20:26" ht="12" customHeight="1">
      <c r="T40" s="1"/>
      <c r="U40" s="1"/>
      <c r="V40" s="1"/>
      <c r="W40" s="1"/>
      <c r="X40" s="1"/>
      <c r="Y40" s="1"/>
      <c r="Z40" s="1"/>
    </row>
    <row r="41" spans="20:26" ht="12" customHeight="1">
      <c r="T41" s="1"/>
      <c r="U41" s="1"/>
      <c r="V41" s="1"/>
      <c r="W41" s="1"/>
      <c r="X41" s="1"/>
      <c r="Y41" s="1"/>
      <c r="Z41" s="1"/>
    </row>
    <row r="42" spans="20:26" ht="12" customHeight="1">
      <c r="T42" s="1"/>
      <c r="U42" s="1"/>
      <c r="V42" s="1"/>
      <c r="W42" s="1"/>
      <c r="X42" s="1"/>
      <c r="Y42" s="1"/>
      <c r="Z42" s="1"/>
    </row>
    <row r="43" spans="20:26" ht="12" customHeight="1">
      <c r="T43" s="1"/>
      <c r="U43" s="1"/>
      <c r="V43" s="1"/>
      <c r="W43" s="1"/>
      <c r="X43" s="1"/>
      <c r="Y43" s="1"/>
      <c r="Z43" s="1"/>
    </row>
    <row r="44" spans="20:26" ht="12" customHeight="1">
      <c r="T44" s="1"/>
      <c r="U44" s="1"/>
      <c r="V44" s="1"/>
      <c r="W44" s="1"/>
      <c r="X44" s="1"/>
      <c r="Y44" s="1"/>
      <c r="Z44" s="1"/>
    </row>
    <row r="45" spans="20:26" ht="12" customHeight="1">
      <c r="T45" s="1"/>
      <c r="U45" s="1"/>
      <c r="V45" s="1"/>
      <c r="W45" s="1"/>
      <c r="X45" s="1"/>
      <c r="Y45" s="1"/>
      <c r="Z45" s="1"/>
    </row>
    <row r="46" spans="20:26" ht="12" customHeight="1">
      <c r="T46" s="1"/>
      <c r="U46" s="1"/>
      <c r="V46" s="1"/>
      <c r="W46" s="1"/>
      <c r="X46" s="1"/>
      <c r="Y46" s="1"/>
      <c r="Z46" s="1"/>
    </row>
    <row r="47" spans="20:26" ht="12" customHeight="1">
      <c r="T47" s="1"/>
      <c r="U47" s="1"/>
      <c r="V47" s="1"/>
      <c r="W47" s="1"/>
      <c r="X47" s="1"/>
      <c r="Y47" s="1"/>
      <c r="Z47" s="1"/>
    </row>
    <row r="48" spans="20:26" ht="12" customHeight="1">
      <c r="T48" s="1"/>
      <c r="U48" s="1"/>
      <c r="V48" s="1"/>
      <c r="W48" s="1"/>
      <c r="X48" s="1"/>
      <c r="Y48" s="1"/>
      <c r="Z48" s="1"/>
    </row>
    <row r="49" spans="20:26" ht="12" customHeight="1">
      <c r="T49" s="1"/>
      <c r="U49" s="1"/>
      <c r="V49" s="1"/>
      <c r="W49" s="1"/>
      <c r="X49" s="1"/>
      <c r="Y49" s="1"/>
      <c r="Z49" s="1"/>
    </row>
    <row r="50" spans="20:26" ht="12" customHeight="1">
      <c r="T50" s="1"/>
      <c r="U50" s="1"/>
      <c r="V50" s="1"/>
      <c r="W50" s="1"/>
      <c r="X50" s="1"/>
      <c r="Y50" s="1"/>
      <c r="Z50" s="1"/>
    </row>
    <row r="51" spans="20:26" ht="12" customHeight="1">
      <c r="T51" s="1"/>
      <c r="U51" s="1"/>
      <c r="V51" s="1"/>
      <c r="W51" s="1"/>
      <c r="X51" s="1"/>
      <c r="Y51" s="1"/>
      <c r="Z51" s="1"/>
    </row>
    <row r="52" spans="20:26" ht="12" customHeight="1">
      <c r="T52" s="1"/>
      <c r="U52" s="1"/>
      <c r="V52" s="1"/>
      <c r="W52" s="1"/>
      <c r="X52" s="1"/>
      <c r="Y52" s="1"/>
      <c r="Z52" s="1"/>
    </row>
    <row r="53" spans="20:26" ht="12" customHeight="1">
      <c r="T53" s="1"/>
      <c r="U53" s="1"/>
      <c r="V53" s="1"/>
      <c r="W53" s="1"/>
      <c r="X53" s="1"/>
      <c r="Y53" s="1"/>
      <c r="Z53" s="1"/>
    </row>
    <row r="54" spans="20:26" ht="12" customHeight="1">
      <c r="T54" s="1"/>
      <c r="U54" s="1"/>
      <c r="V54" s="1"/>
      <c r="W54" s="1"/>
      <c r="X54" s="1"/>
      <c r="Y54" s="1"/>
      <c r="Z54" s="1"/>
    </row>
    <row r="55" spans="20:26" ht="12" customHeight="1">
      <c r="T55" s="1"/>
      <c r="U55" s="1"/>
      <c r="V55" s="1"/>
      <c r="W55" s="1"/>
      <c r="X55" s="1"/>
      <c r="Y55" s="1"/>
      <c r="Z55" s="1"/>
    </row>
    <row r="56" spans="20:26" ht="12" customHeight="1">
      <c r="T56" s="1"/>
      <c r="U56" s="1"/>
      <c r="V56" s="1"/>
      <c r="W56" s="1"/>
      <c r="X56" s="1"/>
      <c r="Y56" s="1"/>
      <c r="Z56" s="1"/>
    </row>
    <row r="57" spans="20:26" ht="12" customHeight="1">
      <c r="T57" s="1"/>
      <c r="U57" s="1"/>
      <c r="V57" s="1"/>
      <c r="W57" s="1"/>
      <c r="X57" s="1"/>
      <c r="Y57" s="1"/>
      <c r="Z57" s="1"/>
    </row>
    <row r="58" spans="20:26" ht="12" customHeight="1">
      <c r="T58" s="1"/>
      <c r="U58" s="1"/>
      <c r="V58" s="1"/>
      <c r="W58" s="1"/>
      <c r="X58" s="1"/>
      <c r="Y58" s="1"/>
      <c r="Z58" s="1"/>
    </row>
    <row r="59" spans="20:26" ht="12" customHeight="1">
      <c r="T59" s="1"/>
      <c r="U59" s="1"/>
      <c r="V59" s="1"/>
      <c r="W59" s="1"/>
      <c r="X59" s="1"/>
      <c r="Y59" s="1"/>
      <c r="Z59" s="1"/>
    </row>
    <row r="60" spans="20:26" ht="12" customHeight="1">
      <c r="T60" s="1"/>
      <c r="U60" s="1"/>
      <c r="V60" s="1"/>
      <c r="W60" s="1"/>
      <c r="X60" s="1"/>
      <c r="Y60" s="1"/>
      <c r="Z60" s="1"/>
    </row>
    <row r="61" spans="20:26" ht="12" customHeight="1">
      <c r="T61" s="1"/>
      <c r="U61" s="1"/>
      <c r="V61" s="1"/>
      <c r="W61" s="1"/>
      <c r="X61" s="1"/>
      <c r="Y61" s="1"/>
      <c r="Z61" s="1"/>
    </row>
    <row r="62" spans="20:26" ht="12" customHeight="1">
      <c r="T62" s="1"/>
      <c r="U62" s="1"/>
      <c r="V62" s="1"/>
      <c r="W62" s="1"/>
      <c r="X62" s="1"/>
      <c r="Y62" s="1"/>
      <c r="Z62" s="1"/>
    </row>
    <row r="63" spans="20:26" ht="12" customHeight="1">
      <c r="T63" s="1"/>
      <c r="U63" s="1"/>
      <c r="V63" s="1"/>
      <c r="W63" s="1"/>
      <c r="X63" s="1"/>
      <c r="Y63" s="1"/>
      <c r="Z63" s="1"/>
    </row>
    <row r="64" spans="20:26" ht="12" customHeight="1">
      <c r="T64" s="1"/>
      <c r="U64" s="1"/>
      <c r="V64" s="1"/>
      <c r="W64" s="1"/>
      <c r="X64" s="1"/>
      <c r="Y64" s="1"/>
      <c r="Z64" s="1"/>
    </row>
    <row r="65" spans="20:26" ht="12" customHeight="1">
      <c r="T65" s="1"/>
      <c r="U65" s="1"/>
      <c r="V65" s="1"/>
      <c r="W65" s="1"/>
      <c r="X65" s="1"/>
      <c r="Y65" s="1"/>
      <c r="Z65" s="1"/>
    </row>
    <row r="66" spans="20:26" ht="12" customHeight="1">
      <c r="T66" s="1"/>
      <c r="U66" s="1"/>
      <c r="V66" s="1"/>
      <c r="W66" s="1"/>
      <c r="X66" s="1"/>
      <c r="Y66" s="1"/>
      <c r="Z66" s="1"/>
    </row>
    <row r="67" spans="20:26" ht="12" customHeight="1">
      <c r="T67" s="1"/>
      <c r="U67" s="1"/>
      <c r="V67" s="1"/>
      <c r="W67" s="1"/>
      <c r="X67" s="1"/>
      <c r="Y67" s="1"/>
      <c r="Z67" s="1"/>
    </row>
    <row r="68" spans="20:26" ht="12" customHeight="1">
      <c r="T68" s="1"/>
      <c r="U68" s="1"/>
      <c r="V68" s="1"/>
      <c r="W68" s="1"/>
      <c r="X68" s="1"/>
      <c r="Y68" s="1"/>
      <c r="Z68" s="1"/>
    </row>
    <row r="69" spans="20:26" ht="12" customHeight="1">
      <c r="T69" s="1"/>
      <c r="U69" s="1"/>
      <c r="V69" s="1"/>
      <c r="W69" s="1"/>
      <c r="X69" s="1"/>
      <c r="Y69" s="1"/>
      <c r="Z69" s="1"/>
    </row>
    <row r="70" spans="20:26" ht="12" customHeight="1">
      <c r="T70" s="1"/>
      <c r="U70" s="1"/>
      <c r="V70" s="1"/>
      <c r="W70" s="1"/>
      <c r="X70" s="1"/>
      <c r="Y70" s="1"/>
      <c r="Z70" s="1"/>
    </row>
    <row r="71" spans="20:26" ht="12" customHeight="1">
      <c r="T71" s="1"/>
      <c r="U71" s="1"/>
      <c r="V71" s="1"/>
      <c r="W71" s="1"/>
      <c r="X71" s="1"/>
      <c r="Y71" s="1"/>
      <c r="Z71" s="1"/>
    </row>
    <row r="72" spans="20:26" ht="12" customHeight="1">
      <c r="T72" s="1"/>
      <c r="U72" s="1"/>
      <c r="V72" s="1"/>
      <c r="W72" s="1"/>
      <c r="X72" s="1"/>
      <c r="Y72" s="1"/>
      <c r="Z72" s="1"/>
    </row>
    <row r="73" spans="20:26" ht="12" customHeight="1">
      <c r="T73" s="1"/>
      <c r="U73" s="1"/>
      <c r="V73" s="1"/>
      <c r="W73" s="1"/>
      <c r="X73" s="1"/>
      <c r="Y73" s="1"/>
      <c r="Z73" s="1"/>
    </row>
    <row r="74" spans="20:26" ht="12" customHeight="1">
      <c r="T74" s="1"/>
      <c r="U74" s="1"/>
      <c r="V74" s="1"/>
      <c r="W74" s="1"/>
      <c r="X74" s="1"/>
      <c r="Y74" s="1"/>
      <c r="Z74" s="1"/>
    </row>
    <row r="75" spans="20:26" ht="12" customHeight="1">
      <c r="T75" s="1"/>
      <c r="U75" s="1"/>
      <c r="V75" s="1"/>
      <c r="W75" s="1"/>
      <c r="X75" s="1"/>
      <c r="Y75" s="1"/>
      <c r="Z75" s="1"/>
    </row>
    <row r="76" spans="20:26" ht="12" customHeight="1">
      <c r="T76" s="1"/>
      <c r="U76" s="1"/>
      <c r="V76" s="1"/>
      <c r="W76" s="1"/>
      <c r="X76" s="1"/>
      <c r="Y76" s="1"/>
      <c r="Z76" s="1"/>
    </row>
    <row r="77" spans="20:26" ht="12" customHeight="1">
      <c r="T77" s="1"/>
      <c r="U77" s="1"/>
      <c r="V77" s="1"/>
      <c r="W77" s="1"/>
      <c r="X77" s="1"/>
      <c r="Y77" s="1"/>
      <c r="Z77" s="1"/>
    </row>
    <row r="78" spans="20:26" ht="12" customHeight="1">
      <c r="T78" s="1"/>
      <c r="U78" s="1"/>
      <c r="V78" s="1"/>
      <c r="W78" s="1"/>
      <c r="X78" s="1"/>
      <c r="Y78" s="1"/>
      <c r="Z78" s="1"/>
    </row>
    <row r="79" spans="20:26" ht="12" customHeight="1">
      <c r="T79" s="1"/>
      <c r="U79" s="1"/>
      <c r="V79" s="1"/>
      <c r="W79" s="1"/>
      <c r="X79" s="1"/>
      <c r="Y79" s="1"/>
      <c r="Z79" s="1"/>
    </row>
    <row r="80" spans="20:26" ht="12" customHeight="1">
      <c r="T80" s="1"/>
      <c r="U80" s="1"/>
      <c r="V80" s="1"/>
      <c r="W80" s="1"/>
      <c r="X80" s="1"/>
      <c r="Y80" s="1"/>
      <c r="Z80" s="1"/>
    </row>
    <row r="81" spans="20:26" ht="12" customHeight="1">
      <c r="T81" s="1"/>
      <c r="U81" s="1"/>
      <c r="V81" s="1"/>
      <c r="W81" s="1"/>
      <c r="X81" s="1"/>
      <c r="Y81" s="1"/>
      <c r="Z81" s="1"/>
    </row>
    <row r="82" spans="20:26" ht="12" customHeight="1">
      <c r="T82" s="1"/>
      <c r="U82" s="1"/>
      <c r="V82" s="1"/>
      <c r="W82" s="1"/>
      <c r="X82" s="1"/>
      <c r="Y82" s="1"/>
      <c r="Z82" s="1"/>
    </row>
    <row r="83" spans="20:26" ht="12" customHeight="1">
      <c r="T83" s="1"/>
      <c r="U83" s="1"/>
      <c r="V83" s="1"/>
      <c r="W83" s="1"/>
      <c r="X83" s="1"/>
      <c r="Y83" s="1"/>
      <c r="Z83" s="1"/>
    </row>
    <row r="84" spans="20:26" ht="12" customHeight="1">
      <c r="T84" s="1"/>
      <c r="U84" s="1"/>
      <c r="V84" s="1"/>
      <c r="W84" s="1"/>
      <c r="X84" s="1"/>
      <c r="Y84" s="1"/>
      <c r="Z84" s="1"/>
    </row>
    <row r="85" spans="20:26" ht="12" customHeight="1">
      <c r="T85" s="1"/>
      <c r="U85" s="1"/>
      <c r="V85" s="1"/>
      <c r="W85" s="1"/>
      <c r="X85" s="1"/>
      <c r="Y85" s="1"/>
      <c r="Z85" s="1"/>
    </row>
    <row r="86" spans="20:26" ht="12" customHeight="1">
      <c r="T86" s="1"/>
      <c r="U86" s="1"/>
      <c r="V86" s="1"/>
      <c r="W86" s="1"/>
      <c r="X86" s="1"/>
      <c r="Y86" s="1"/>
      <c r="Z86" s="1"/>
    </row>
    <row r="87" spans="20:26" ht="12" customHeight="1">
      <c r="T87" s="1"/>
      <c r="U87" s="1"/>
      <c r="V87" s="1"/>
      <c r="W87" s="1"/>
      <c r="X87" s="1"/>
      <c r="Y87" s="1"/>
      <c r="Z87" s="1"/>
    </row>
    <row r="88" spans="20:26" ht="12" customHeight="1">
      <c r="T88" s="1"/>
      <c r="U88" s="1"/>
      <c r="V88" s="1"/>
      <c r="W88" s="1"/>
      <c r="X88" s="1"/>
      <c r="Y88" s="1"/>
      <c r="Z88" s="1"/>
    </row>
    <row r="89" spans="20:26" ht="12" customHeight="1">
      <c r="T89" s="1"/>
      <c r="U89" s="1"/>
      <c r="V89" s="1"/>
      <c r="W89" s="1"/>
      <c r="X89" s="1"/>
      <c r="Y89" s="1"/>
      <c r="Z89" s="1"/>
    </row>
    <row r="90" spans="20:26" ht="12" customHeight="1">
      <c r="T90" s="1"/>
      <c r="U90" s="1"/>
      <c r="V90" s="1"/>
      <c r="W90" s="1"/>
      <c r="X90" s="1"/>
      <c r="Y90" s="1"/>
      <c r="Z90" s="1"/>
    </row>
    <row r="91" spans="20:26" ht="12" customHeight="1">
      <c r="T91" s="1"/>
      <c r="U91" s="1"/>
      <c r="V91" s="1"/>
      <c r="W91" s="1"/>
      <c r="X91" s="1"/>
      <c r="Y91" s="1"/>
      <c r="Z91" s="1"/>
    </row>
    <row r="92" spans="20:26" ht="12" customHeight="1">
      <c r="T92" s="1"/>
      <c r="U92" s="1"/>
      <c r="V92" s="1"/>
      <c r="W92" s="1"/>
      <c r="X92" s="1"/>
      <c r="Y92" s="1"/>
      <c r="Z92" s="1"/>
    </row>
    <row r="93" spans="20:26" ht="12" customHeight="1">
      <c r="T93" s="1"/>
      <c r="U93" s="1"/>
      <c r="V93" s="1"/>
      <c r="W93" s="1"/>
      <c r="X93" s="1"/>
      <c r="Y93" s="1"/>
      <c r="Z93" s="1"/>
    </row>
    <row r="94" spans="20:26" ht="12" customHeight="1">
      <c r="T94" s="1"/>
      <c r="U94" s="1"/>
      <c r="V94" s="1"/>
      <c r="W94" s="1"/>
      <c r="X94" s="1"/>
      <c r="Y94" s="1"/>
      <c r="Z94" s="1"/>
    </row>
    <row r="95" spans="20:26" ht="12" customHeight="1">
      <c r="T95" s="1"/>
      <c r="U95" s="1"/>
      <c r="V95" s="1"/>
      <c r="W95" s="1"/>
      <c r="X95" s="1"/>
      <c r="Y95" s="1"/>
      <c r="Z95" s="1"/>
    </row>
    <row r="96" spans="20:26" ht="12" customHeight="1">
      <c r="T96" s="1"/>
      <c r="U96" s="1"/>
      <c r="V96" s="1"/>
      <c r="W96" s="1"/>
      <c r="X96" s="1"/>
      <c r="Y96" s="1"/>
      <c r="Z96" s="1"/>
    </row>
    <row r="97" spans="20:26" ht="12" customHeight="1">
      <c r="T97" s="1"/>
      <c r="U97" s="1"/>
      <c r="V97" s="1"/>
      <c r="W97" s="1"/>
      <c r="X97" s="1"/>
      <c r="Y97" s="1"/>
      <c r="Z97" s="1"/>
    </row>
    <row r="98" spans="20:26" ht="12" customHeight="1">
      <c r="T98" s="1"/>
      <c r="U98" s="1"/>
      <c r="V98" s="1"/>
      <c r="W98" s="1"/>
      <c r="X98" s="1"/>
      <c r="Y98" s="1"/>
      <c r="Z98" s="1"/>
    </row>
    <row r="99" spans="20:26" ht="12" customHeight="1">
      <c r="T99" s="1"/>
      <c r="U99" s="1"/>
      <c r="V99" s="1"/>
      <c r="W99" s="1"/>
      <c r="X99" s="1"/>
      <c r="Y99" s="1"/>
      <c r="Z99" s="1"/>
    </row>
    <row r="100" spans="20:26" ht="12" customHeight="1">
      <c r="T100" s="1"/>
      <c r="U100" s="1"/>
      <c r="V100" s="1"/>
      <c r="W100" s="1"/>
      <c r="X100" s="1"/>
      <c r="Y100" s="1"/>
      <c r="Z100" s="1"/>
    </row>
    <row r="101" spans="20:26" ht="12" customHeight="1">
      <c r="T101" s="1"/>
      <c r="U101" s="1"/>
      <c r="V101" s="1"/>
      <c r="W101" s="1"/>
      <c r="X101" s="1"/>
      <c r="Y101" s="1"/>
      <c r="Z101" s="1"/>
    </row>
    <row r="102" spans="20:26" ht="12" customHeight="1">
      <c r="T102" s="1"/>
      <c r="U102" s="1"/>
      <c r="V102" s="1"/>
      <c r="W102" s="1"/>
      <c r="X102" s="1"/>
      <c r="Y102" s="1"/>
      <c r="Z102" s="1"/>
    </row>
    <row r="103" spans="20:26" ht="12" customHeight="1">
      <c r="T103" s="1"/>
      <c r="U103" s="1"/>
      <c r="V103" s="1"/>
      <c r="W103" s="1"/>
      <c r="X103" s="1"/>
      <c r="Y103" s="1"/>
      <c r="Z103" s="1"/>
    </row>
    <row r="104" spans="20:26" ht="12" customHeight="1">
      <c r="T104" s="1"/>
      <c r="U104" s="1"/>
      <c r="V104" s="1"/>
      <c r="W104" s="1"/>
      <c r="X104" s="1"/>
      <c r="Y104" s="1"/>
      <c r="Z104" s="1"/>
    </row>
    <row r="105" spans="20:26" ht="12" customHeight="1">
      <c r="T105" s="1"/>
      <c r="U105" s="1"/>
      <c r="V105" s="1"/>
      <c r="W105" s="1"/>
      <c r="X105" s="1"/>
      <c r="Y105" s="1"/>
      <c r="Z105" s="1"/>
    </row>
    <row r="106" spans="20:26" ht="12" customHeight="1">
      <c r="T106" s="1"/>
      <c r="U106" s="1"/>
      <c r="V106" s="1"/>
      <c r="W106" s="1"/>
      <c r="X106" s="1"/>
      <c r="Y106" s="1"/>
      <c r="Z106" s="1"/>
    </row>
    <row r="107" spans="20:26" ht="12" customHeight="1">
      <c r="T107" s="1"/>
      <c r="U107" s="1"/>
      <c r="V107" s="1"/>
      <c r="W107" s="1"/>
      <c r="X107" s="1"/>
      <c r="Y107" s="1"/>
      <c r="Z107" s="1"/>
    </row>
    <row r="108" spans="20:26" ht="12" customHeight="1">
      <c r="T108" s="1"/>
      <c r="U108" s="1"/>
      <c r="V108" s="1"/>
      <c r="W108" s="1"/>
      <c r="X108" s="1"/>
      <c r="Y108" s="1"/>
      <c r="Z108" s="1"/>
    </row>
    <row r="109" spans="20:26" ht="12" customHeight="1">
      <c r="T109" s="1"/>
      <c r="U109" s="1"/>
      <c r="V109" s="1"/>
      <c r="W109" s="1"/>
      <c r="X109" s="1"/>
      <c r="Y109" s="1"/>
      <c r="Z109" s="1"/>
    </row>
    <row r="110" spans="20:26" ht="12" customHeight="1">
      <c r="T110" s="1"/>
      <c r="U110" s="1"/>
      <c r="V110" s="1"/>
      <c r="W110" s="1"/>
      <c r="X110" s="1"/>
      <c r="Y110" s="1"/>
      <c r="Z110" s="1"/>
    </row>
    <row r="111" spans="20:26" ht="12" customHeight="1">
      <c r="T111" s="1"/>
      <c r="U111" s="1"/>
      <c r="V111" s="1"/>
      <c r="W111" s="1"/>
      <c r="X111" s="1"/>
      <c r="Y111" s="1"/>
      <c r="Z111" s="1"/>
    </row>
    <row r="112" spans="20:26" ht="12" customHeight="1">
      <c r="T112" s="1"/>
      <c r="U112" s="1"/>
      <c r="V112" s="1"/>
      <c r="W112" s="1"/>
      <c r="X112" s="1"/>
      <c r="Y112" s="1"/>
      <c r="Z112" s="1"/>
    </row>
    <row r="113" spans="20:26" ht="12" customHeight="1">
      <c r="T113" s="1"/>
      <c r="U113" s="1"/>
      <c r="V113" s="1"/>
      <c r="W113" s="1"/>
      <c r="X113" s="1"/>
      <c r="Y113" s="1"/>
      <c r="Z113" s="1"/>
    </row>
    <row r="114" spans="20:26" ht="12" customHeight="1">
      <c r="T114" s="1"/>
      <c r="U114" s="1"/>
      <c r="V114" s="1"/>
      <c r="W114" s="1"/>
      <c r="X114" s="1"/>
      <c r="Y114" s="1"/>
      <c r="Z114" s="1"/>
    </row>
    <row r="115" spans="20:26" ht="12" customHeight="1">
      <c r="T115" s="1"/>
      <c r="U115" s="1"/>
      <c r="V115" s="1"/>
      <c r="W115" s="1"/>
      <c r="X115" s="1"/>
      <c r="Y115" s="1"/>
      <c r="Z115" s="1"/>
    </row>
    <row r="116" spans="20:26" ht="12" customHeight="1">
      <c r="T116" s="1"/>
      <c r="U116" s="1"/>
      <c r="V116" s="1"/>
      <c r="W116" s="1"/>
      <c r="X116" s="1"/>
      <c r="Y116" s="1"/>
      <c r="Z116" s="1"/>
    </row>
    <row r="117" spans="20:26" ht="12" customHeight="1">
      <c r="T117" s="1"/>
      <c r="U117" s="1"/>
      <c r="V117" s="1"/>
      <c r="W117" s="1"/>
      <c r="X117" s="1"/>
      <c r="Y117" s="1"/>
      <c r="Z117" s="1"/>
    </row>
    <row r="118" spans="20:26" ht="12" customHeight="1">
      <c r="T118" s="1"/>
      <c r="U118" s="1"/>
      <c r="V118" s="1"/>
      <c r="W118" s="1"/>
      <c r="X118" s="1"/>
      <c r="Y118" s="1"/>
      <c r="Z118" s="1"/>
    </row>
    <row r="119" spans="20:26" ht="12" customHeight="1">
      <c r="T119" s="1"/>
      <c r="U119" s="1"/>
      <c r="V119" s="1"/>
      <c r="W119" s="1"/>
      <c r="X119" s="1"/>
      <c r="Y119" s="1"/>
      <c r="Z119" s="1"/>
    </row>
    <row r="120" spans="20:26" ht="12" customHeight="1">
      <c r="T120" s="1"/>
      <c r="U120" s="1"/>
      <c r="V120" s="1"/>
      <c r="W120" s="1"/>
      <c r="X120" s="1"/>
      <c r="Y120" s="1"/>
      <c r="Z120" s="1"/>
    </row>
    <row r="121" spans="20:26" ht="12" customHeight="1">
      <c r="T121" s="1"/>
      <c r="U121" s="1"/>
      <c r="V121" s="1"/>
      <c r="W121" s="1"/>
      <c r="X121" s="1"/>
      <c r="Y121" s="1"/>
      <c r="Z121" s="1"/>
    </row>
    <row r="122" spans="20:26" ht="12" customHeight="1">
      <c r="T122" s="1"/>
      <c r="U122" s="1"/>
      <c r="V122" s="1"/>
      <c r="W122" s="1"/>
      <c r="X122" s="1"/>
      <c r="Y122" s="1"/>
      <c r="Z122" s="1"/>
    </row>
    <row r="123" spans="20:26" ht="12" customHeight="1">
      <c r="T123" s="1"/>
      <c r="U123" s="1"/>
      <c r="V123" s="1"/>
      <c r="W123" s="1"/>
      <c r="X123" s="1"/>
      <c r="Y123" s="1"/>
      <c r="Z123" s="1"/>
    </row>
    <row r="124" spans="20:26" ht="12" customHeight="1">
      <c r="T124" s="1"/>
      <c r="U124" s="1"/>
      <c r="V124" s="1"/>
      <c r="W124" s="1"/>
      <c r="X124" s="1"/>
      <c r="Y124" s="1"/>
      <c r="Z124" s="1"/>
    </row>
    <row r="125" spans="20:26" ht="12" customHeight="1">
      <c r="T125" s="1"/>
      <c r="U125" s="1"/>
      <c r="V125" s="1"/>
      <c r="W125" s="1"/>
      <c r="X125" s="1"/>
      <c r="Y125" s="1"/>
      <c r="Z125" s="1"/>
    </row>
    <row r="126" spans="20:26" ht="12" customHeight="1">
      <c r="T126" s="1"/>
      <c r="U126" s="1"/>
      <c r="V126" s="1"/>
      <c r="W126" s="1"/>
      <c r="X126" s="1"/>
      <c r="Y126" s="1"/>
      <c r="Z126" s="1"/>
    </row>
    <row r="127" spans="20:26" ht="12" customHeight="1">
      <c r="T127" s="1"/>
      <c r="U127" s="1"/>
      <c r="V127" s="1"/>
      <c r="W127" s="1"/>
      <c r="X127" s="1"/>
      <c r="Y127" s="1"/>
      <c r="Z127" s="1"/>
    </row>
    <row r="128" spans="20:26" ht="12" customHeight="1">
      <c r="T128" s="1"/>
      <c r="U128" s="1"/>
      <c r="V128" s="1"/>
      <c r="W128" s="1"/>
      <c r="X128" s="1"/>
      <c r="Y128" s="1"/>
      <c r="Z128" s="1"/>
    </row>
    <row r="129" spans="20:26" ht="12" customHeight="1">
      <c r="T129" s="1"/>
      <c r="U129" s="1"/>
      <c r="V129" s="1"/>
      <c r="W129" s="1"/>
      <c r="X129" s="1"/>
      <c r="Y129" s="1"/>
      <c r="Z129" s="1"/>
    </row>
    <row r="130" spans="20:26" ht="12" customHeight="1">
      <c r="T130" s="1"/>
      <c r="U130" s="1"/>
      <c r="V130" s="1"/>
      <c r="W130" s="1"/>
      <c r="X130" s="1"/>
      <c r="Y130" s="1"/>
      <c r="Z130" s="1"/>
    </row>
    <row r="131" spans="20:26" ht="12" customHeight="1">
      <c r="T131" s="1"/>
      <c r="U131" s="1"/>
      <c r="V131" s="1"/>
      <c r="W131" s="1"/>
      <c r="X131" s="1"/>
      <c r="Y131" s="1"/>
      <c r="Z131" s="1"/>
    </row>
    <row r="132" spans="20:26" ht="12" customHeight="1">
      <c r="T132" s="1"/>
      <c r="U132" s="1"/>
      <c r="V132" s="1"/>
      <c r="W132" s="1"/>
      <c r="X132" s="1"/>
      <c r="Y132" s="1"/>
      <c r="Z132" s="1"/>
    </row>
    <row r="133" spans="20:26" ht="12" customHeight="1">
      <c r="T133" s="1"/>
      <c r="U133" s="1"/>
      <c r="V133" s="1"/>
      <c r="W133" s="1"/>
      <c r="X133" s="1"/>
      <c r="Y133" s="1"/>
      <c r="Z133" s="1"/>
    </row>
    <row r="134" spans="20:26" ht="12" customHeight="1">
      <c r="T134" s="1"/>
      <c r="U134" s="1"/>
      <c r="V134" s="1"/>
      <c r="W134" s="1"/>
      <c r="X134" s="1"/>
      <c r="Y134" s="1"/>
      <c r="Z134" s="1"/>
    </row>
    <row r="135" spans="20:26" ht="12" customHeight="1">
      <c r="T135" s="1"/>
      <c r="U135" s="1"/>
      <c r="V135" s="1"/>
      <c r="W135" s="1"/>
      <c r="X135" s="1"/>
      <c r="Y135" s="1"/>
      <c r="Z135" s="1"/>
    </row>
    <row r="136" spans="20:26" ht="12" customHeight="1">
      <c r="T136" s="1"/>
      <c r="U136" s="1"/>
      <c r="V136" s="1"/>
      <c r="W136" s="1"/>
      <c r="X136" s="1"/>
      <c r="Y136" s="1"/>
      <c r="Z136" s="1"/>
    </row>
    <row r="137" spans="20:26" ht="12" customHeight="1">
      <c r="T137" s="1"/>
      <c r="U137" s="1"/>
      <c r="V137" s="1"/>
      <c r="W137" s="1"/>
      <c r="X137" s="1"/>
      <c r="Y137" s="1"/>
      <c r="Z137" s="1"/>
    </row>
    <row r="138" spans="20:26" ht="12" customHeight="1">
      <c r="T138" s="1"/>
      <c r="U138" s="1"/>
      <c r="V138" s="1"/>
      <c r="W138" s="1"/>
      <c r="X138" s="1"/>
      <c r="Y138" s="1"/>
      <c r="Z138" s="1"/>
    </row>
    <row r="139" spans="20:26" ht="12" customHeight="1">
      <c r="T139" s="1"/>
      <c r="U139" s="1"/>
      <c r="V139" s="1"/>
      <c r="W139" s="1"/>
      <c r="X139" s="1"/>
      <c r="Y139" s="1"/>
      <c r="Z139" s="1"/>
    </row>
    <row r="140" spans="20:26" ht="12" customHeight="1">
      <c r="T140" s="1"/>
      <c r="U140" s="1"/>
      <c r="V140" s="1"/>
      <c r="W140" s="1"/>
      <c r="X140" s="1"/>
      <c r="Y140" s="1"/>
      <c r="Z140" s="1"/>
    </row>
    <row r="141" spans="20:26" ht="12" customHeight="1">
      <c r="T141" s="1"/>
      <c r="U141" s="1"/>
      <c r="V141" s="1"/>
      <c r="W141" s="1"/>
      <c r="X141" s="1"/>
      <c r="Y141" s="1"/>
      <c r="Z141" s="1"/>
    </row>
    <row r="142" spans="20:26" ht="12" customHeight="1">
      <c r="T142" s="1"/>
      <c r="U142" s="1"/>
      <c r="V142" s="1"/>
      <c r="W142" s="1"/>
      <c r="X142" s="1"/>
      <c r="Y142" s="1"/>
      <c r="Z142" s="1"/>
    </row>
    <row r="143" spans="20:26" ht="12" customHeight="1">
      <c r="T143" s="1"/>
      <c r="U143" s="1"/>
      <c r="V143" s="1"/>
      <c r="W143" s="1"/>
      <c r="X143" s="1"/>
      <c r="Y143" s="1"/>
      <c r="Z143" s="1"/>
    </row>
    <row r="144" spans="20:26" ht="12" customHeight="1">
      <c r="T144" s="1"/>
      <c r="U144" s="1"/>
      <c r="V144" s="1"/>
      <c r="W144" s="1"/>
      <c r="X144" s="1"/>
      <c r="Y144" s="1"/>
      <c r="Z144" s="1"/>
    </row>
    <row r="145" spans="20:26" ht="12" customHeight="1">
      <c r="T145" s="1"/>
      <c r="U145" s="1"/>
      <c r="V145" s="1"/>
      <c r="W145" s="1"/>
      <c r="X145" s="1"/>
      <c r="Y145" s="1"/>
      <c r="Z145" s="1"/>
    </row>
    <row r="146" spans="20:26" ht="12" customHeight="1">
      <c r="T146" s="1"/>
      <c r="U146" s="1"/>
      <c r="V146" s="1"/>
      <c r="W146" s="1"/>
      <c r="X146" s="1"/>
      <c r="Y146" s="1"/>
      <c r="Z146" s="1"/>
    </row>
    <row r="147" spans="20:26" ht="12" customHeight="1">
      <c r="T147" s="1"/>
      <c r="U147" s="1"/>
      <c r="V147" s="1"/>
      <c r="W147" s="1"/>
      <c r="X147" s="1"/>
      <c r="Y147" s="1"/>
      <c r="Z147" s="1"/>
    </row>
    <row r="148" spans="20:26" ht="12" customHeight="1">
      <c r="T148" s="1"/>
      <c r="U148" s="1"/>
      <c r="V148" s="1"/>
      <c r="W148" s="1"/>
      <c r="X148" s="1"/>
      <c r="Y148" s="1"/>
      <c r="Z148" s="1"/>
    </row>
    <row r="149" spans="20:26" ht="12" customHeight="1">
      <c r="T149" s="1"/>
      <c r="U149" s="1"/>
      <c r="V149" s="1"/>
      <c r="W149" s="1"/>
      <c r="X149" s="1"/>
      <c r="Y149" s="1"/>
      <c r="Z149" s="1"/>
    </row>
    <row r="150" spans="20:26" ht="12" customHeight="1">
      <c r="T150" s="1"/>
      <c r="U150" s="1"/>
      <c r="V150" s="1"/>
      <c r="W150" s="1"/>
      <c r="X150" s="1"/>
      <c r="Y150" s="1"/>
      <c r="Z150" s="1"/>
    </row>
    <row r="151" spans="20:26" ht="12" customHeight="1">
      <c r="T151" s="1"/>
      <c r="U151" s="1"/>
      <c r="V151" s="1"/>
      <c r="W151" s="1"/>
      <c r="X151" s="1"/>
      <c r="Y151" s="1"/>
      <c r="Z151" s="1"/>
    </row>
    <row r="152" spans="20:26" ht="12" customHeight="1">
      <c r="T152" s="1"/>
      <c r="U152" s="1"/>
      <c r="V152" s="1"/>
      <c r="W152" s="1"/>
      <c r="X152" s="1"/>
      <c r="Y152" s="1"/>
      <c r="Z152" s="1"/>
    </row>
    <row r="153" spans="20:26" ht="12" customHeight="1">
      <c r="T153" s="1"/>
      <c r="U153" s="1"/>
      <c r="V153" s="1"/>
      <c r="W153" s="1"/>
      <c r="X153" s="1"/>
      <c r="Y153" s="1"/>
      <c r="Z153" s="1"/>
    </row>
    <row r="154" spans="20:26" ht="12" customHeight="1">
      <c r="T154" s="1"/>
      <c r="U154" s="1"/>
      <c r="V154" s="1"/>
      <c r="W154" s="1"/>
      <c r="X154" s="1"/>
      <c r="Y154" s="1"/>
      <c r="Z154" s="1"/>
    </row>
    <row r="155" spans="20:26" ht="12" customHeight="1">
      <c r="T155" s="1"/>
      <c r="U155" s="1"/>
      <c r="V155" s="1"/>
      <c r="W155" s="1"/>
      <c r="X155" s="1"/>
      <c r="Y155" s="1"/>
      <c r="Z155" s="1"/>
    </row>
    <row r="156" spans="20:26" ht="12" customHeight="1">
      <c r="T156" s="1"/>
      <c r="U156" s="1"/>
      <c r="V156" s="1"/>
      <c r="W156" s="1"/>
      <c r="X156" s="1"/>
      <c r="Y156" s="1"/>
      <c r="Z156" s="1"/>
    </row>
    <row r="157" spans="20:26" ht="12" customHeight="1">
      <c r="T157" s="1"/>
      <c r="U157" s="1"/>
      <c r="V157" s="1"/>
      <c r="W157" s="1"/>
      <c r="X157" s="1"/>
      <c r="Y157" s="1"/>
      <c r="Z157" s="1"/>
    </row>
    <row r="158" spans="20:26" ht="12" customHeight="1">
      <c r="T158" s="1"/>
      <c r="U158" s="1"/>
      <c r="V158" s="1"/>
      <c r="W158" s="1"/>
      <c r="X158" s="1"/>
      <c r="Y158" s="1"/>
      <c r="Z158" s="1"/>
    </row>
    <row r="159" spans="20:26" ht="12" customHeight="1">
      <c r="T159" s="1"/>
      <c r="U159" s="1"/>
      <c r="V159" s="1"/>
      <c r="W159" s="1"/>
      <c r="X159" s="1"/>
      <c r="Y159" s="1"/>
      <c r="Z159" s="1"/>
    </row>
    <row r="160" spans="20:26" ht="12" customHeight="1">
      <c r="T160" s="1"/>
      <c r="U160" s="1"/>
      <c r="V160" s="1"/>
      <c r="W160" s="1"/>
      <c r="X160" s="1"/>
      <c r="Y160" s="1"/>
      <c r="Z160" s="1"/>
    </row>
    <row r="161" spans="20:26" ht="12" customHeight="1">
      <c r="T161" s="1"/>
      <c r="U161" s="1"/>
      <c r="V161" s="1"/>
      <c r="W161" s="1"/>
      <c r="X161" s="1"/>
      <c r="Y161" s="1"/>
      <c r="Z161" s="1"/>
    </row>
    <row r="162" spans="20:26" ht="12" customHeight="1">
      <c r="T162" s="1"/>
      <c r="U162" s="1"/>
      <c r="V162" s="1"/>
      <c r="W162" s="1"/>
      <c r="X162" s="1"/>
      <c r="Y162" s="1"/>
      <c r="Z162" s="1"/>
    </row>
    <row r="163" spans="20:26" ht="12" customHeight="1">
      <c r="T163" s="1"/>
      <c r="U163" s="1"/>
      <c r="V163" s="1"/>
      <c r="W163" s="1"/>
      <c r="X163" s="1"/>
      <c r="Y163" s="1"/>
      <c r="Z163" s="1"/>
    </row>
    <row r="164" spans="20:26" ht="12" customHeight="1">
      <c r="T164" s="1"/>
      <c r="U164" s="1"/>
      <c r="V164" s="1"/>
      <c r="W164" s="1"/>
      <c r="X164" s="1"/>
      <c r="Y164" s="1"/>
      <c r="Z164" s="1"/>
    </row>
    <row r="165" spans="20:26" ht="12" customHeight="1">
      <c r="T165" s="1"/>
      <c r="U165" s="1"/>
      <c r="V165" s="1"/>
      <c r="W165" s="1"/>
      <c r="X165" s="1"/>
      <c r="Y165" s="1"/>
      <c r="Z165" s="1"/>
    </row>
    <row r="166" spans="20:26" ht="12" customHeight="1">
      <c r="T166" s="1"/>
      <c r="U166" s="1"/>
      <c r="V166" s="1"/>
      <c r="W166" s="1"/>
      <c r="X166" s="1"/>
      <c r="Y166" s="1"/>
      <c r="Z166" s="1"/>
    </row>
    <row r="167" spans="20:26" ht="12" customHeight="1">
      <c r="T167" s="1"/>
      <c r="U167" s="1"/>
      <c r="V167" s="1"/>
      <c r="W167" s="1"/>
      <c r="X167" s="1"/>
      <c r="Y167" s="1"/>
      <c r="Z167" s="1"/>
    </row>
    <row r="168" spans="20:26" ht="12" customHeight="1">
      <c r="T168" s="1"/>
      <c r="U168" s="1"/>
      <c r="V168" s="1"/>
      <c r="W168" s="1"/>
      <c r="X168" s="1"/>
      <c r="Y168" s="1"/>
      <c r="Z168" s="1"/>
    </row>
    <row r="169" spans="20:26" ht="12" customHeight="1">
      <c r="T169" s="1"/>
      <c r="U169" s="1"/>
      <c r="V169" s="1"/>
      <c r="W169" s="1"/>
      <c r="X169" s="1"/>
      <c r="Y169" s="1"/>
      <c r="Z169" s="1"/>
    </row>
    <row r="170" spans="20:26" ht="12" customHeight="1">
      <c r="T170" s="1"/>
      <c r="U170" s="1"/>
      <c r="V170" s="1"/>
      <c r="W170" s="1"/>
      <c r="X170" s="1"/>
      <c r="Y170" s="1"/>
      <c r="Z170" s="1"/>
    </row>
    <row r="171" spans="20:26" ht="12" customHeight="1">
      <c r="T171" s="1"/>
      <c r="U171" s="1"/>
      <c r="V171" s="1"/>
      <c r="W171" s="1"/>
      <c r="X171" s="1"/>
      <c r="Y171" s="1"/>
      <c r="Z171" s="1"/>
    </row>
    <row r="172" spans="20:26" ht="12" customHeight="1">
      <c r="T172" s="1"/>
      <c r="U172" s="1"/>
      <c r="V172" s="1"/>
      <c r="W172" s="1"/>
      <c r="X172" s="1"/>
      <c r="Y172" s="1"/>
      <c r="Z172" s="1"/>
    </row>
    <row r="173" spans="20:26" ht="12" customHeight="1">
      <c r="T173" s="1"/>
      <c r="U173" s="1"/>
      <c r="V173" s="1"/>
      <c r="W173" s="1"/>
      <c r="X173" s="1"/>
      <c r="Y173" s="1"/>
      <c r="Z173" s="1"/>
    </row>
    <row r="174" spans="20:26" ht="12" customHeight="1">
      <c r="T174" s="1"/>
      <c r="U174" s="1"/>
      <c r="V174" s="1"/>
      <c r="W174" s="1"/>
      <c r="X174" s="1"/>
      <c r="Y174" s="1"/>
      <c r="Z174" s="1"/>
    </row>
    <row r="175" spans="20:26" ht="12" customHeight="1">
      <c r="T175" s="1"/>
      <c r="U175" s="1"/>
      <c r="V175" s="1"/>
      <c r="W175" s="1"/>
      <c r="X175" s="1"/>
      <c r="Y175" s="1"/>
      <c r="Z175" s="1"/>
    </row>
    <row r="176" spans="20:26" ht="12" customHeight="1">
      <c r="T176" s="1"/>
      <c r="U176" s="1"/>
      <c r="V176" s="1"/>
      <c r="W176" s="1"/>
      <c r="X176" s="1"/>
      <c r="Y176" s="1"/>
      <c r="Z176" s="1"/>
    </row>
    <row r="177" spans="20:26" ht="12" customHeight="1">
      <c r="T177" s="1"/>
      <c r="U177" s="1"/>
      <c r="V177" s="1"/>
      <c r="W177" s="1"/>
      <c r="X177" s="1"/>
      <c r="Y177" s="1"/>
      <c r="Z177" s="1"/>
    </row>
    <row r="178" spans="20:26" ht="12" customHeight="1">
      <c r="T178" s="1"/>
      <c r="U178" s="1"/>
      <c r="V178" s="1"/>
      <c r="W178" s="1"/>
      <c r="X178" s="1"/>
      <c r="Y178" s="1"/>
      <c r="Z178" s="1"/>
    </row>
    <row r="179" spans="20:26" ht="12" customHeight="1">
      <c r="T179" s="1"/>
      <c r="U179" s="1"/>
      <c r="V179" s="1"/>
      <c r="W179" s="1"/>
      <c r="X179" s="1"/>
      <c r="Y179" s="1"/>
      <c r="Z179" s="1"/>
    </row>
    <row r="180" spans="20:26" ht="12" customHeight="1">
      <c r="T180" s="1"/>
      <c r="U180" s="1"/>
      <c r="V180" s="1"/>
      <c r="W180" s="1"/>
      <c r="X180" s="1"/>
      <c r="Y180" s="1"/>
      <c r="Z180" s="1"/>
    </row>
    <row r="181" spans="20:26" ht="12" customHeight="1">
      <c r="T181" s="1"/>
      <c r="U181" s="1"/>
      <c r="V181" s="1"/>
      <c r="W181" s="1"/>
      <c r="X181" s="1"/>
      <c r="Y181" s="1"/>
      <c r="Z181" s="1"/>
    </row>
    <row r="182" spans="20:26" ht="12" customHeight="1">
      <c r="T182" s="1"/>
      <c r="U182" s="1"/>
      <c r="V182" s="1"/>
      <c r="W182" s="1"/>
      <c r="X182" s="1"/>
      <c r="Y182" s="1"/>
      <c r="Z182" s="1"/>
    </row>
    <row r="183" spans="20:26" ht="12" customHeight="1">
      <c r="T183" s="1"/>
      <c r="U183" s="1"/>
      <c r="V183" s="1"/>
      <c r="W183" s="1"/>
      <c r="X183" s="1"/>
      <c r="Y183" s="1"/>
      <c r="Z183" s="1"/>
    </row>
    <row r="184" spans="20:26" ht="12" customHeight="1">
      <c r="T184" s="1"/>
      <c r="U184" s="1"/>
      <c r="V184" s="1"/>
      <c r="W184" s="1"/>
      <c r="X184" s="1"/>
      <c r="Y184" s="1"/>
      <c r="Z184" s="1"/>
    </row>
    <row r="185" spans="20:26" ht="12" customHeight="1">
      <c r="T185" s="1"/>
      <c r="U185" s="1"/>
      <c r="V185" s="1"/>
      <c r="W185" s="1"/>
      <c r="X185" s="1"/>
      <c r="Y185" s="1"/>
      <c r="Z185" s="1"/>
    </row>
    <row r="186" spans="20:26" ht="12" customHeight="1">
      <c r="T186" s="1"/>
      <c r="U186" s="1"/>
      <c r="V186" s="1"/>
      <c r="W186" s="1"/>
      <c r="X186" s="1"/>
      <c r="Y186" s="1"/>
      <c r="Z186" s="1"/>
    </row>
    <row r="187" spans="20:26" ht="12" customHeight="1">
      <c r="T187" s="1"/>
      <c r="U187" s="1"/>
      <c r="V187" s="1"/>
      <c r="W187" s="1"/>
      <c r="X187" s="1"/>
      <c r="Y187" s="1"/>
      <c r="Z187" s="1"/>
    </row>
    <row r="188" spans="20:26" ht="12" customHeight="1">
      <c r="T188" s="1"/>
      <c r="U188" s="1"/>
      <c r="V188" s="1"/>
      <c r="W188" s="1"/>
      <c r="X188" s="1"/>
      <c r="Y188" s="1"/>
      <c r="Z188" s="1"/>
    </row>
    <row r="189" spans="20:26" ht="12" customHeight="1">
      <c r="T189" s="1"/>
      <c r="U189" s="1"/>
      <c r="V189" s="1"/>
      <c r="W189" s="1"/>
      <c r="X189" s="1"/>
      <c r="Y189" s="1"/>
      <c r="Z189" s="1"/>
    </row>
    <row r="190" spans="20:26" ht="12" customHeight="1">
      <c r="T190" s="1"/>
      <c r="U190" s="1"/>
      <c r="V190" s="1"/>
      <c r="W190" s="1"/>
      <c r="X190" s="1"/>
      <c r="Y190" s="1"/>
      <c r="Z190" s="1"/>
    </row>
    <row r="191" spans="20:26" ht="12" customHeight="1">
      <c r="T191" s="1"/>
      <c r="U191" s="1"/>
      <c r="V191" s="1"/>
      <c r="W191" s="1"/>
      <c r="X191" s="1"/>
      <c r="Y191" s="1"/>
      <c r="Z191" s="1"/>
    </row>
    <row r="192" spans="20:26" ht="12" customHeight="1">
      <c r="T192" s="1"/>
      <c r="U192" s="1"/>
      <c r="V192" s="1"/>
      <c r="W192" s="1"/>
      <c r="X192" s="1"/>
      <c r="Y192" s="1"/>
      <c r="Z192" s="1"/>
    </row>
    <row r="193" spans="20:26" ht="12" customHeight="1">
      <c r="T193" s="1"/>
      <c r="U193" s="1"/>
      <c r="V193" s="1"/>
      <c r="W193" s="1"/>
      <c r="X193" s="1"/>
      <c r="Y193" s="1"/>
      <c r="Z193" s="1"/>
    </row>
    <row r="194" spans="20:26" ht="12" customHeight="1">
      <c r="T194" s="1"/>
      <c r="U194" s="1"/>
      <c r="V194" s="1"/>
      <c r="W194" s="1"/>
      <c r="X194" s="1"/>
      <c r="Y194" s="1"/>
      <c r="Z194" s="1"/>
    </row>
    <row r="195" spans="20:26" ht="12" customHeight="1">
      <c r="T195" s="1"/>
      <c r="U195" s="1"/>
      <c r="V195" s="1"/>
      <c r="W195" s="1"/>
      <c r="X195" s="1"/>
      <c r="Y195" s="1"/>
      <c r="Z195" s="1"/>
    </row>
    <row r="196" spans="20:26" ht="12" customHeight="1">
      <c r="T196" s="1"/>
      <c r="U196" s="1"/>
      <c r="V196" s="1"/>
      <c r="W196" s="1"/>
      <c r="X196" s="1"/>
      <c r="Y196" s="1"/>
      <c r="Z196" s="1"/>
    </row>
    <row r="197" spans="20:26" ht="12" customHeight="1">
      <c r="T197" s="1"/>
      <c r="U197" s="1"/>
      <c r="V197" s="1"/>
      <c r="W197" s="1"/>
      <c r="X197" s="1"/>
      <c r="Y197" s="1"/>
      <c r="Z197" s="1"/>
    </row>
    <row r="198" spans="20:26" ht="12" customHeight="1">
      <c r="T198" s="1"/>
      <c r="U198" s="1"/>
      <c r="V198" s="1"/>
      <c r="W198" s="1"/>
      <c r="X198" s="1"/>
      <c r="Y198" s="1"/>
      <c r="Z198" s="1"/>
    </row>
    <row r="199" spans="20:26" ht="12" customHeight="1">
      <c r="T199" s="1"/>
      <c r="U199" s="1"/>
      <c r="V199" s="1"/>
      <c r="W199" s="1"/>
      <c r="X199" s="1"/>
      <c r="Y199" s="1"/>
      <c r="Z199" s="1"/>
    </row>
    <row r="200" spans="20:26" ht="12" customHeight="1">
      <c r="T200" s="1"/>
      <c r="U200" s="1"/>
      <c r="V200" s="1"/>
      <c r="W200" s="1"/>
      <c r="X200" s="1"/>
      <c r="Y200" s="1"/>
      <c r="Z200" s="1"/>
    </row>
    <row r="201" spans="20:26" ht="12" customHeight="1">
      <c r="T201" s="1"/>
      <c r="U201" s="1"/>
      <c r="V201" s="1"/>
      <c r="W201" s="1"/>
      <c r="X201" s="1"/>
      <c r="Y201" s="1"/>
      <c r="Z201" s="1"/>
    </row>
    <row r="202" spans="20:26" ht="12" customHeight="1">
      <c r="T202" s="1"/>
      <c r="U202" s="1"/>
      <c r="V202" s="1"/>
      <c r="W202" s="1"/>
      <c r="X202" s="1"/>
      <c r="Y202" s="1"/>
      <c r="Z202" s="1"/>
    </row>
    <row r="203" spans="20:26" ht="12" customHeight="1">
      <c r="T203" s="1"/>
      <c r="U203" s="1"/>
      <c r="V203" s="1"/>
      <c r="W203" s="1"/>
      <c r="X203" s="1"/>
      <c r="Y203" s="1"/>
      <c r="Z203" s="1"/>
    </row>
    <row r="204" spans="20:26" ht="12" customHeight="1">
      <c r="T204" s="1"/>
      <c r="U204" s="1"/>
      <c r="V204" s="1"/>
      <c r="W204" s="1"/>
      <c r="X204" s="1"/>
      <c r="Y204" s="1"/>
      <c r="Z204" s="1"/>
    </row>
    <row r="205" spans="20:26" ht="12" customHeight="1">
      <c r="T205" s="1"/>
      <c r="U205" s="1"/>
      <c r="V205" s="1"/>
      <c r="W205" s="1"/>
      <c r="X205" s="1"/>
      <c r="Y205" s="1"/>
      <c r="Z205" s="1"/>
    </row>
    <row r="206" spans="20:26" ht="12" customHeight="1">
      <c r="T206" s="1"/>
      <c r="U206" s="1"/>
      <c r="V206" s="1"/>
      <c r="W206" s="1"/>
      <c r="X206" s="1"/>
      <c r="Y206" s="1"/>
      <c r="Z206" s="1"/>
    </row>
    <row r="207" spans="20:26" ht="12" customHeight="1">
      <c r="T207" s="1"/>
      <c r="U207" s="1"/>
      <c r="V207" s="1"/>
      <c r="W207" s="1"/>
      <c r="X207" s="1"/>
      <c r="Y207" s="1"/>
      <c r="Z207" s="1"/>
    </row>
    <row r="208" spans="20:26" ht="12" customHeight="1">
      <c r="T208" s="1"/>
      <c r="U208" s="1"/>
      <c r="V208" s="1"/>
      <c r="W208" s="1"/>
      <c r="X208" s="1"/>
      <c r="Y208" s="1"/>
      <c r="Z208" s="1"/>
    </row>
    <row r="209" spans="20:26" ht="12" customHeight="1">
      <c r="T209" s="1"/>
      <c r="U209" s="1"/>
      <c r="V209" s="1"/>
      <c r="W209" s="1"/>
      <c r="X209" s="1"/>
      <c r="Y209" s="1"/>
      <c r="Z209" s="1"/>
    </row>
    <row r="210" spans="20:26" ht="12" customHeight="1">
      <c r="T210" s="1"/>
      <c r="U210" s="1"/>
      <c r="V210" s="1"/>
      <c r="W210" s="1"/>
      <c r="X210" s="1"/>
      <c r="Y210" s="1"/>
      <c r="Z210" s="1"/>
    </row>
    <row r="211" spans="20:26" ht="12" customHeight="1">
      <c r="T211" s="1"/>
      <c r="U211" s="1"/>
      <c r="V211" s="1"/>
      <c r="W211" s="1"/>
      <c r="X211" s="1"/>
      <c r="Y211" s="1"/>
      <c r="Z211" s="1"/>
    </row>
    <row r="212" spans="20:26" ht="12" customHeight="1">
      <c r="T212" s="1"/>
      <c r="U212" s="1"/>
      <c r="V212" s="1"/>
      <c r="W212" s="1"/>
      <c r="X212" s="1"/>
      <c r="Y212" s="1"/>
      <c r="Z212" s="1"/>
    </row>
    <row r="213" spans="20:26" ht="12" customHeight="1">
      <c r="T213" s="1"/>
      <c r="U213" s="1"/>
      <c r="V213" s="1"/>
      <c r="W213" s="1"/>
      <c r="X213" s="1"/>
      <c r="Y213" s="1"/>
      <c r="Z213" s="1"/>
    </row>
    <row r="214" spans="20:26" ht="12" customHeight="1">
      <c r="T214" s="1"/>
      <c r="U214" s="1"/>
      <c r="V214" s="1"/>
      <c r="W214" s="1"/>
      <c r="X214" s="1"/>
      <c r="Y214" s="1"/>
      <c r="Z214" s="1"/>
    </row>
    <row r="215" spans="20:26" ht="12" customHeight="1">
      <c r="T215" s="1"/>
      <c r="U215" s="1"/>
      <c r="V215" s="1"/>
      <c r="W215" s="1"/>
      <c r="X215" s="1"/>
      <c r="Y215" s="1"/>
      <c r="Z215" s="1"/>
    </row>
    <row r="216" spans="20:26" ht="12" customHeight="1">
      <c r="T216" s="1"/>
      <c r="U216" s="1"/>
      <c r="V216" s="1"/>
      <c r="W216" s="1"/>
      <c r="X216" s="1"/>
      <c r="Y216" s="1"/>
      <c r="Z216" s="1"/>
    </row>
    <row r="217" spans="20:26" ht="12" customHeight="1">
      <c r="T217" s="1"/>
      <c r="U217" s="1"/>
      <c r="V217" s="1"/>
      <c r="W217" s="1"/>
      <c r="X217" s="1"/>
      <c r="Y217" s="1"/>
      <c r="Z217" s="1"/>
    </row>
    <row r="218" spans="20:26" ht="12" customHeight="1">
      <c r="T218" s="1"/>
      <c r="U218" s="1"/>
      <c r="V218" s="1"/>
      <c r="W218" s="1"/>
      <c r="X218" s="1"/>
      <c r="Y218" s="1"/>
      <c r="Z218" s="1"/>
    </row>
    <row r="219" spans="20:26" ht="12" customHeight="1">
      <c r="T219" s="1"/>
      <c r="U219" s="1"/>
      <c r="V219" s="1"/>
      <c r="W219" s="1"/>
      <c r="X219" s="1"/>
      <c r="Y219" s="1"/>
      <c r="Z219" s="1"/>
    </row>
    <row r="220" spans="20:26" ht="12" customHeight="1">
      <c r="T220" s="1"/>
      <c r="U220" s="1"/>
      <c r="V220" s="1"/>
      <c r="W220" s="1"/>
      <c r="X220" s="1"/>
      <c r="Y220" s="1"/>
      <c r="Z220" s="1"/>
    </row>
    <row r="221" spans="20:26" ht="12" customHeight="1">
      <c r="T221" s="1"/>
      <c r="U221" s="1"/>
      <c r="V221" s="1"/>
      <c r="W221" s="1"/>
      <c r="X221" s="1"/>
      <c r="Y221" s="1"/>
      <c r="Z221" s="1"/>
    </row>
    <row r="222" spans="20:26" ht="12" customHeight="1">
      <c r="T222" s="1"/>
      <c r="U222" s="1"/>
      <c r="V222" s="1"/>
      <c r="W222" s="1"/>
      <c r="X222" s="1"/>
      <c r="Y222" s="1"/>
      <c r="Z222" s="1"/>
    </row>
    <row r="223" spans="20:26" ht="12" customHeight="1">
      <c r="T223" s="1"/>
      <c r="U223" s="1"/>
      <c r="V223" s="1"/>
      <c r="W223" s="1"/>
      <c r="X223" s="1"/>
      <c r="Y223" s="1"/>
      <c r="Z223" s="1"/>
    </row>
    <row r="224" spans="20:26" ht="12" customHeight="1">
      <c r="T224" s="1"/>
      <c r="U224" s="1"/>
      <c r="V224" s="1"/>
      <c r="W224" s="1"/>
      <c r="X224" s="1"/>
      <c r="Y224" s="1"/>
      <c r="Z224" s="1"/>
    </row>
    <row r="225" spans="20:26" ht="12" customHeight="1">
      <c r="T225" s="1"/>
      <c r="U225" s="1"/>
      <c r="V225" s="1"/>
      <c r="W225" s="1"/>
      <c r="X225" s="1"/>
      <c r="Y225" s="1"/>
      <c r="Z225" s="1"/>
    </row>
    <row r="226" spans="20:26" ht="12" customHeight="1">
      <c r="T226" s="1"/>
      <c r="U226" s="1"/>
      <c r="V226" s="1"/>
      <c r="W226" s="1"/>
      <c r="X226" s="1"/>
      <c r="Y226" s="1"/>
      <c r="Z226" s="1"/>
    </row>
    <row r="227" spans="20:26" ht="12" customHeight="1">
      <c r="T227" s="1"/>
      <c r="U227" s="1"/>
      <c r="V227" s="1"/>
      <c r="W227" s="1"/>
      <c r="X227" s="1"/>
      <c r="Y227" s="1"/>
      <c r="Z227" s="1"/>
    </row>
    <row r="228" spans="20:26" ht="12" customHeight="1">
      <c r="T228" s="1"/>
      <c r="U228" s="1"/>
      <c r="V228" s="1"/>
      <c r="W228" s="1"/>
      <c r="X228" s="1"/>
      <c r="Y228" s="1"/>
      <c r="Z228" s="1"/>
    </row>
    <row r="229" spans="20:26" ht="12" customHeight="1">
      <c r="T229" s="1"/>
      <c r="U229" s="1"/>
      <c r="V229" s="1"/>
      <c r="W229" s="1"/>
      <c r="X229" s="1"/>
      <c r="Y229" s="1"/>
      <c r="Z229" s="1"/>
    </row>
    <row r="230" spans="20:26" ht="12" customHeight="1">
      <c r="T230" s="1"/>
      <c r="U230" s="1"/>
      <c r="V230" s="1"/>
      <c r="W230" s="1"/>
      <c r="X230" s="1"/>
      <c r="Y230" s="1"/>
      <c r="Z230" s="1"/>
    </row>
    <row r="231" spans="20:26" ht="12" customHeight="1">
      <c r="T231" s="1"/>
      <c r="U231" s="1"/>
      <c r="V231" s="1"/>
      <c r="W231" s="1"/>
      <c r="X231" s="1"/>
      <c r="Y231" s="1"/>
      <c r="Z231" s="1"/>
    </row>
    <row r="232" spans="20:26" ht="12" customHeight="1">
      <c r="T232" s="1"/>
      <c r="U232" s="1"/>
      <c r="V232" s="1"/>
      <c r="W232" s="1"/>
      <c r="X232" s="1"/>
      <c r="Y232" s="1"/>
      <c r="Z232" s="1"/>
    </row>
    <row r="233" spans="20:26" ht="12" customHeight="1">
      <c r="T233" s="1"/>
      <c r="U233" s="1"/>
      <c r="V233" s="1"/>
      <c r="W233" s="1"/>
      <c r="X233" s="1"/>
      <c r="Y233" s="1"/>
      <c r="Z233" s="1"/>
    </row>
    <row r="234" spans="20:26" ht="12" customHeight="1">
      <c r="T234" s="1"/>
      <c r="U234" s="1"/>
      <c r="V234" s="1"/>
      <c r="W234" s="1"/>
      <c r="X234" s="1"/>
      <c r="Y234" s="1"/>
      <c r="Z234" s="1"/>
    </row>
    <row r="235" spans="20:26" ht="12" customHeight="1">
      <c r="T235" s="1"/>
      <c r="U235" s="1"/>
      <c r="V235" s="1"/>
      <c r="W235" s="1"/>
      <c r="X235" s="1"/>
      <c r="Y235" s="1"/>
      <c r="Z235" s="1"/>
    </row>
    <row r="236" spans="20:26" ht="12" customHeight="1">
      <c r="T236" s="1"/>
      <c r="U236" s="1"/>
      <c r="V236" s="1"/>
      <c r="W236" s="1"/>
      <c r="X236" s="1"/>
      <c r="Y236" s="1"/>
      <c r="Z236" s="1"/>
    </row>
    <row r="237" spans="20:26" ht="12" customHeight="1">
      <c r="T237" s="1"/>
      <c r="U237" s="1"/>
      <c r="V237" s="1"/>
      <c r="W237" s="1"/>
      <c r="X237" s="1"/>
      <c r="Y237" s="1"/>
      <c r="Z237" s="1"/>
    </row>
    <row r="238" spans="20:26" ht="12" customHeight="1">
      <c r="T238" s="1"/>
      <c r="U238" s="1"/>
      <c r="V238" s="1"/>
      <c r="W238" s="1"/>
      <c r="X238" s="1"/>
      <c r="Y238" s="1"/>
      <c r="Z238" s="1"/>
    </row>
    <row r="239" spans="20:26" ht="12" customHeight="1">
      <c r="T239" s="1"/>
      <c r="U239" s="1"/>
      <c r="V239" s="1"/>
      <c r="W239" s="1"/>
      <c r="X239" s="1"/>
      <c r="Y239" s="1"/>
      <c r="Z239" s="1"/>
    </row>
    <row r="240" spans="20:26" ht="12" customHeight="1">
      <c r="T240" s="1"/>
      <c r="U240" s="1"/>
      <c r="V240" s="1"/>
      <c r="W240" s="1"/>
      <c r="X240" s="1"/>
      <c r="Y240" s="1"/>
      <c r="Z240" s="1"/>
    </row>
    <row r="241" spans="20:26" ht="12" customHeight="1">
      <c r="T241" s="1"/>
      <c r="U241" s="1"/>
      <c r="V241" s="1"/>
      <c r="W241" s="1"/>
      <c r="X241" s="1"/>
      <c r="Y241" s="1"/>
      <c r="Z241" s="1"/>
    </row>
    <row r="242" spans="20:26" ht="12" customHeight="1">
      <c r="T242" s="1"/>
      <c r="U242" s="1"/>
      <c r="V242" s="1"/>
      <c r="W242" s="1"/>
      <c r="X242" s="1"/>
      <c r="Y242" s="1"/>
      <c r="Z242" s="1"/>
    </row>
    <row r="243" spans="20:26" ht="12" customHeight="1">
      <c r="T243" s="1"/>
      <c r="U243" s="1"/>
      <c r="V243" s="1"/>
      <c r="W243" s="1"/>
      <c r="X243" s="1"/>
      <c r="Y243" s="1"/>
      <c r="Z243" s="1"/>
    </row>
    <row r="244" spans="20:26" ht="12" customHeight="1">
      <c r="T244" s="1"/>
      <c r="U244" s="1"/>
      <c r="V244" s="1"/>
      <c r="W244" s="1"/>
      <c r="X244" s="1"/>
      <c r="Y244" s="1"/>
      <c r="Z244" s="1"/>
    </row>
    <row r="245" spans="20:26" ht="12" customHeight="1">
      <c r="T245" s="1"/>
      <c r="U245" s="1"/>
      <c r="V245" s="1"/>
      <c r="W245" s="1"/>
      <c r="X245" s="1"/>
      <c r="Y245" s="1"/>
      <c r="Z245" s="1"/>
    </row>
    <row r="246" spans="20:26" ht="12" customHeight="1">
      <c r="T246" s="1"/>
      <c r="U246" s="1"/>
      <c r="V246" s="1"/>
      <c r="W246" s="1"/>
      <c r="X246" s="1"/>
      <c r="Y246" s="1"/>
      <c r="Z246" s="1"/>
    </row>
    <row r="247" spans="20:26" ht="12" customHeight="1">
      <c r="T247" s="1"/>
      <c r="U247" s="1"/>
      <c r="V247" s="1"/>
      <c r="W247" s="1"/>
      <c r="X247" s="1"/>
      <c r="Y247" s="1"/>
      <c r="Z247" s="1"/>
    </row>
    <row r="248" spans="20:26" ht="12" customHeight="1">
      <c r="T248" s="1"/>
      <c r="U248" s="1"/>
      <c r="V248" s="1"/>
      <c r="W248" s="1"/>
      <c r="X248" s="1"/>
      <c r="Y248" s="1"/>
      <c r="Z248" s="1"/>
    </row>
    <row r="249" spans="20:26" ht="12" customHeight="1">
      <c r="T249" s="1"/>
      <c r="U249" s="1"/>
      <c r="V249" s="1"/>
      <c r="W249" s="1"/>
      <c r="X249" s="1"/>
      <c r="Y249" s="1"/>
      <c r="Z249" s="1"/>
    </row>
    <row r="250" spans="20:26" ht="12" customHeight="1">
      <c r="T250" s="1"/>
      <c r="U250" s="1"/>
      <c r="V250" s="1"/>
      <c r="W250" s="1"/>
      <c r="X250" s="1"/>
      <c r="Y250" s="1"/>
      <c r="Z250" s="1"/>
    </row>
    <row r="251" spans="20:26" ht="12" customHeight="1">
      <c r="T251" s="1"/>
      <c r="U251" s="1"/>
      <c r="V251" s="1"/>
      <c r="W251" s="1"/>
      <c r="X251" s="1"/>
      <c r="Y251" s="1"/>
      <c r="Z251" s="1"/>
    </row>
    <row r="252" spans="20:26" ht="12" customHeight="1">
      <c r="T252" s="1"/>
      <c r="U252" s="1"/>
      <c r="V252" s="1"/>
      <c r="W252" s="1"/>
      <c r="X252" s="1"/>
      <c r="Y252" s="1"/>
      <c r="Z252" s="1"/>
    </row>
    <row r="253" spans="20:26" ht="12" customHeight="1">
      <c r="T253" s="1"/>
      <c r="U253" s="1"/>
      <c r="V253" s="1"/>
      <c r="W253" s="1"/>
      <c r="X253" s="1"/>
      <c r="Y253" s="1"/>
      <c r="Z253" s="1"/>
    </row>
    <row r="254" spans="20:26" ht="12" customHeight="1">
      <c r="T254" s="1"/>
      <c r="U254" s="1"/>
      <c r="V254" s="1"/>
      <c r="W254" s="1"/>
      <c r="X254" s="1"/>
      <c r="Y254" s="1"/>
      <c r="Z254" s="1"/>
    </row>
    <row r="255" spans="20:26" ht="12" customHeight="1">
      <c r="T255" s="1"/>
      <c r="U255" s="1"/>
      <c r="V255" s="1"/>
      <c r="W255" s="1"/>
      <c r="X255" s="1"/>
      <c r="Y255" s="1"/>
      <c r="Z255" s="1"/>
    </row>
    <row r="256" spans="20:26" ht="12" customHeight="1">
      <c r="T256" s="1"/>
      <c r="U256" s="1"/>
      <c r="V256" s="1"/>
      <c r="W256" s="1"/>
      <c r="X256" s="1"/>
      <c r="Y256" s="1"/>
      <c r="Z256" s="1"/>
    </row>
    <row r="257" spans="20:26" ht="12" customHeight="1">
      <c r="T257" s="1"/>
      <c r="U257" s="1"/>
      <c r="V257" s="1"/>
      <c r="W257" s="1"/>
      <c r="X257" s="1"/>
      <c r="Y257" s="1"/>
      <c r="Z257" s="1"/>
    </row>
    <row r="258" spans="20:26" ht="12" customHeight="1">
      <c r="T258" s="1"/>
      <c r="U258" s="1"/>
      <c r="V258" s="1"/>
      <c r="W258" s="1"/>
      <c r="X258" s="1"/>
      <c r="Y258" s="1"/>
      <c r="Z258" s="1"/>
    </row>
    <row r="259" spans="20:26" ht="12" customHeight="1">
      <c r="T259" s="1"/>
      <c r="U259" s="1"/>
      <c r="V259" s="1"/>
      <c r="W259" s="1"/>
      <c r="X259" s="1"/>
      <c r="Y259" s="1"/>
      <c r="Z259" s="1"/>
    </row>
    <row r="260" spans="20:26" ht="12" customHeight="1">
      <c r="T260" s="1"/>
      <c r="U260" s="1"/>
      <c r="V260" s="1"/>
      <c r="W260" s="1"/>
      <c r="X260" s="1"/>
      <c r="Y260" s="1"/>
      <c r="Z260" s="1"/>
    </row>
    <row r="261" spans="20:26" ht="12" customHeight="1">
      <c r="T261" s="1"/>
      <c r="U261" s="1"/>
      <c r="V261" s="1"/>
      <c r="W261" s="1"/>
      <c r="X261" s="1"/>
      <c r="Y261" s="1"/>
      <c r="Z261" s="1"/>
    </row>
    <row r="262" spans="20:26" ht="12" customHeight="1">
      <c r="T262" s="1"/>
      <c r="U262" s="1"/>
      <c r="V262" s="1"/>
      <c r="W262" s="1"/>
      <c r="X262" s="1"/>
      <c r="Y262" s="1"/>
      <c r="Z262" s="1"/>
    </row>
    <row r="263" spans="20:26" ht="12" customHeight="1">
      <c r="T263" s="1"/>
      <c r="U263" s="1"/>
      <c r="V263" s="1"/>
      <c r="W263" s="1"/>
      <c r="X263" s="1"/>
      <c r="Y263" s="1"/>
      <c r="Z263" s="1"/>
    </row>
    <row r="264" spans="20:26" ht="12" customHeight="1">
      <c r="T264" s="1"/>
      <c r="U264" s="1"/>
      <c r="V264" s="1"/>
      <c r="W264" s="1"/>
      <c r="X264" s="1"/>
      <c r="Y264" s="1"/>
      <c r="Z264" s="1"/>
    </row>
    <row r="265" spans="20:26" ht="12" customHeight="1">
      <c r="T265" s="1"/>
      <c r="U265" s="1"/>
      <c r="V265" s="1"/>
      <c r="W265" s="1"/>
      <c r="X265" s="1"/>
      <c r="Y265" s="1"/>
      <c r="Z265" s="1"/>
    </row>
    <row r="266" spans="20:26" ht="12" customHeight="1">
      <c r="T266" s="1"/>
      <c r="U266" s="1"/>
      <c r="V266" s="1"/>
      <c r="W266" s="1"/>
      <c r="X266" s="1"/>
      <c r="Y266" s="1"/>
      <c r="Z266" s="1"/>
    </row>
    <row r="267" spans="20:26" ht="12" customHeight="1">
      <c r="T267" s="1"/>
      <c r="U267" s="1"/>
      <c r="V267" s="1"/>
      <c r="W267" s="1"/>
      <c r="X267" s="1"/>
      <c r="Y267" s="1"/>
      <c r="Z267" s="1"/>
    </row>
    <row r="268" spans="20:26" ht="12" customHeight="1">
      <c r="T268" s="1"/>
      <c r="U268" s="1"/>
      <c r="V268" s="1"/>
      <c r="W268" s="1"/>
      <c r="X268" s="1"/>
      <c r="Y268" s="1"/>
      <c r="Z268" s="1"/>
    </row>
    <row r="269" spans="20:26" ht="12" customHeight="1">
      <c r="T269" s="1"/>
      <c r="U269" s="1"/>
      <c r="V269" s="1"/>
      <c r="W269" s="1"/>
      <c r="X269" s="1"/>
      <c r="Y269" s="1"/>
      <c r="Z269" s="1"/>
    </row>
    <row r="270" spans="20:26" ht="12" customHeight="1">
      <c r="T270" s="1"/>
      <c r="U270" s="1"/>
      <c r="V270" s="1"/>
      <c r="W270" s="1"/>
      <c r="X270" s="1"/>
      <c r="Y270" s="1"/>
      <c r="Z270" s="1"/>
    </row>
    <row r="271" spans="20:26" ht="12" customHeight="1">
      <c r="T271" s="1"/>
      <c r="U271" s="1"/>
      <c r="V271" s="1"/>
      <c r="W271" s="1"/>
      <c r="X271" s="1"/>
      <c r="Y271" s="1"/>
      <c r="Z271" s="1"/>
    </row>
    <row r="272" spans="20:26" ht="12" customHeight="1">
      <c r="T272" s="1"/>
      <c r="U272" s="1"/>
      <c r="V272" s="1"/>
      <c r="W272" s="1"/>
      <c r="X272" s="1"/>
      <c r="Y272" s="1"/>
      <c r="Z272" s="1"/>
    </row>
    <row r="273" spans="20:26" ht="12" customHeight="1">
      <c r="T273" s="1"/>
      <c r="U273" s="1"/>
      <c r="V273" s="1"/>
      <c r="W273" s="1"/>
      <c r="X273" s="1"/>
      <c r="Y273" s="1"/>
      <c r="Z273" s="1"/>
    </row>
    <row r="274" spans="20:26" ht="12" customHeight="1">
      <c r="T274" s="1"/>
      <c r="U274" s="1"/>
      <c r="V274" s="1"/>
      <c r="W274" s="1"/>
      <c r="X274" s="1"/>
      <c r="Y274" s="1"/>
      <c r="Z274" s="1"/>
    </row>
    <row r="275" spans="20:26" ht="12" customHeight="1">
      <c r="T275" s="1"/>
      <c r="U275" s="1"/>
      <c r="V275" s="1"/>
      <c r="W275" s="1"/>
      <c r="X275" s="1"/>
      <c r="Y275" s="1"/>
      <c r="Z275" s="1"/>
    </row>
    <row r="276" spans="20:26" ht="12" customHeight="1">
      <c r="T276" s="1"/>
      <c r="U276" s="1"/>
      <c r="V276" s="1"/>
      <c r="W276" s="1"/>
      <c r="X276" s="1"/>
      <c r="Y276" s="1"/>
      <c r="Z276" s="1"/>
    </row>
    <row r="277" spans="20:26" ht="12" customHeight="1">
      <c r="T277" s="1"/>
      <c r="U277" s="1"/>
      <c r="V277" s="1"/>
      <c r="W277" s="1"/>
      <c r="X277" s="1"/>
      <c r="Y277" s="1"/>
      <c r="Z277" s="1"/>
    </row>
    <row r="278" spans="20:26" ht="12" customHeight="1">
      <c r="T278" s="1"/>
      <c r="U278" s="1"/>
      <c r="V278" s="1"/>
      <c r="W278" s="1"/>
      <c r="X278" s="1"/>
      <c r="Y278" s="1"/>
      <c r="Z278" s="1"/>
    </row>
    <row r="279" spans="20:26" ht="12" customHeight="1">
      <c r="T279" s="1"/>
      <c r="U279" s="1"/>
      <c r="V279" s="1"/>
      <c r="W279" s="1"/>
      <c r="X279" s="1"/>
      <c r="Y279" s="1"/>
      <c r="Z279" s="1"/>
    </row>
    <row r="280" spans="20:26" ht="12" customHeight="1">
      <c r="T280" s="1"/>
      <c r="U280" s="1"/>
      <c r="V280" s="1"/>
      <c r="W280" s="1"/>
      <c r="X280" s="1"/>
      <c r="Y280" s="1"/>
      <c r="Z280" s="1"/>
    </row>
    <row r="281" spans="20:26" ht="12" customHeight="1">
      <c r="T281" s="1"/>
      <c r="U281" s="1"/>
      <c r="V281" s="1"/>
      <c r="W281" s="1"/>
      <c r="X281" s="1"/>
      <c r="Y281" s="1"/>
      <c r="Z281" s="1"/>
    </row>
    <row r="282" spans="20:26" ht="12" customHeight="1">
      <c r="T282" s="1"/>
      <c r="U282" s="1"/>
      <c r="V282" s="1"/>
      <c r="W282" s="1"/>
      <c r="X282" s="1"/>
      <c r="Y282" s="1"/>
      <c r="Z282" s="1"/>
    </row>
    <row r="283" spans="20:26" ht="12" customHeight="1">
      <c r="T283" s="1"/>
      <c r="U283" s="1"/>
      <c r="V283" s="1"/>
      <c r="W283" s="1"/>
      <c r="X283" s="1"/>
      <c r="Y283" s="1"/>
      <c r="Z283" s="1"/>
    </row>
    <row r="284" spans="20:26" ht="12" customHeight="1">
      <c r="T284" s="1"/>
      <c r="U284" s="1"/>
      <c r="V284" s="1"/>
      <c r="W284" s="1"/>
      <c r="X284" s="1"/>
      <c r="Y284" s="1"/>
      <c r="Z284" s="1"/>
    </row>
    <row r="285" spans="20:26" ht="12" customHeight="1">
      <c r="T285" s="1"/>
      <c r="U285" s="1"/>
      <c r="V285" s="1"/>
      <c r="W285" s="1"/>
      <c r="X285" s="1"/>
      <c r="Y285" s="1"/>
      <c r="Z285" s="1"/>
    </row>
    <row r="286" spans="20:26" ht="12" customHeight="1">
      <c r="T286" s="1"/>
      <c r="U286" s="1"/>
      <c r="V286" s="1"/>
      <c r="W286" s="1"/>
      <c r="X286" s="1"/>
      <c r="Y286" s="1"/>
      <c r="Z286" s="1"/>
    </row>
    <row r="287" spans="20:26" ht="12" customHeight="1">
      <c r="T287" s="1"/>
      <c r="U287" s="1"/>
      <c r="V287" s="1"/>
      <c r="W287" s="1"/>
      <c r="X287" s="1"/>
      <c r="Y287" s="1"/>
      <c r="Z287" s="1"/>
    </row>
    <row r="288" spans="20:26" ht="12" customHeight="1">
      <c r="T288" s="1"/>
      <c r="U288" s="1"/>
      <c r="V288" s="1"/>
      <c r="W288" s="1"/>
      <c r="X288" s="1"/>
      <c r="Y288" s="1"/>
      <c r="Z288" s="1"/>
    </row>
    <row r="289" spans="20:26" ht="12" customHeight="1">
      <c r="T289" s="1"/>
      <c r="U289" s="1"/>
      <c r="V289" s="1"/>
      <c r="W289" s="1"/>
      <c r="X289" s="1"/>
      <c r="Y289" s="1"/>
      <c r="Z289" s="1"/>
    </row>
    <row r="290" spans="20:26" ht="12" customHeight="1">
      <c r="T290" s="1"/>
      <c r="U290" s="1"/>
      <c r="V290" s="1"/>
      <c r="W290" s="1"/>
      <c r="X290" s="1"/>
      <c r="Y290" s="1"/>
      <c r="Z290" s="1"/>
    </row>
    <row r="291" spans="20:26" ht="12" customHeight="1">
      <c r="T291" s="1"/>
      <c r="U291" s="1"/>
      <c r="V291" s="1"/>
      <c r="W291" s="1"/>
      <c r="X291" s="1"/>
      <c r="Y291" s="1"/>
      <c r="Z291" s="1"/>
    </row>
    <row r="292" spans="20:26" ht="12" customHeight="1">
      <c r="T292" s="1"/>
      <c r="U292" s="1"/>
      <c r="V292" s="1"/>
      <c r="W292" s="1"/>
      <c r="X292" s="1"/>
      <c r="Y292" s="1"/>
      <c r="Z292" s="1"/>
    </row>
    <row r="293" spans="20:26" ht="12" customHeight="1">
      <c r="T293" s="1"/>
      <c r="U293" s="1"/>
      <c r="V293" s="1"/>
      <c r="W293" s="1"/>
      <c r="X293" s="1"/>
      <c r="Y293" s="1"/>
      <c r="Z293" s="1"/>
    </row>
    <row r="294" spans="20:26" ht="12" customHeight="1">
      <c r="T294" s="1"/>
      <c r="U294" s="1"/>
      <c r="V294" s="1"/>
      <c r="W294" s="1"/>
      <c r="X294" s="1"/>
      <c r="Y294" s="1"/>
      <c r="Z294" s="1"/>
    </row>
    <row r="295" spans="20:26" ht="12" customHeight="1">
      <c r="T295" s="1"/>
      <c r="U295" s="1"/>
      <c r="V295" s="1"/>
      <c r="W295" s="1"/>
      <c r="X295" s="1"/>
      <c r="Y295" s="1"/>
      <c r="Z295" s="1"/>
    </row>
    <row r="296" spans="20:26" ht="12" customHeight="1">
      <c r="T296" s="1"/>
      <c r="U296" s="1"/>
      <c r="V296" s="1"/>
      <c r="W296" s="1"/>
      <c r="X296" s="1"/>
      <c r="Y296" s="1"/>
      <c r="Z296" s="1"/>
    </row>
    <row r="297" spans="20:26" ht="12" customHeight="1">
      <c r="T297" s="1"/>
      <c r="U297" s="1"/>
      <c r="V297" s="1"/>
      <c r="W297" s="1"/>
      <c r="X297" s="1"/>
      <c r="Y297" s="1"/>
      <c r="Z297" s="1"/>
    </row>
    <row r="298" spans="20:26" ht="12" customHeight="1">
      <c r="T298" s="1"/>
      <c r="U298" s="1"/>
      <c r="V298" s="1"/>
      <c r="W298" s="1"/>
      <c r="X298" s="1"/>
      <c r="Y298" s="1"/>
      <c r="Z298" s="1"/>
    </row>
    <row r="299" spans="20:26" ht="12" customHeight="1">
      <c r="T299" s="1"/>
      <c r="U299" s="1"/>
      <c r="V299" s="1"/>
      <c r="W299" s="1"/>
      <c r="X299" s="1"/>
      <c r="Y299" s="1"/>
      <c r="Z299" s="1"/>
    </row>
    <row r="300" spans="20:26" ht="12" customHeight="1">
      <c r="T300" s="1"/>
      <c r="U300" s="1"/>
      <c r="V300" s="1"/>
      <c r="W300" s="1"/>
      <c r="X300" s="1"/>
      <c r="Y300" s="1"/>
      <c r="Z300" s="1"/>
    </row>
    <row r="301" spans="20:26" ht="12" customHeight="1">
      <c r="T301" s="1"/>
      <c r="U301" s="1"/>
      <c r="V301" s="1"/>
      <c r="W301" s="1"/>
      <c r="X301" s="1"/>
      <c r="Y301" s="1"/>
      <c r="Z301" s="1"/>
    </row>
    <row r="302" spans="20:26" ht="12" customHeight="1">
      <c r="T302" s="1"/>
      <c r="U302" s="1"/>
      <c r="V302" s="1"/>
      <c r="W302" s="1"/>
      <c r="X302" s="1"/>
      <c r="Y302" s="1"/>
      <c r="Z302" s="1"/>
    </row>
    <row r="303" spans="20:26" ht="12" customHeight="1">
      <c r="T303" s="1"/>
      <c r="U303" s="1"/>
      <c r="V303" s="1"/>
      <c r="W303" s="1"/>
      <c r="X303" s="1"/>
      <c r="Y303" s="1"/>
      <c r="Z303" s="1"/>
    </row>
    <row r="304" spans="20:26" ht="12" customHeight="1">
      <c r="T304" s="1"/>
      <c r="U304" s="1"/>
      <c r="V304" s="1"/>
      <c r="W304" s="1"/>
      <c r="X304" s="1"/>
      <c r="Y304" s="1"/>
      <c r="Z304" s="1"/>
    </row>
    <row r="305" spans="20:26" ht="12" customHeight="1">
      <c r="T305" s="1"/>
      <c r="U305" s="1"/>
      <c r="V305" s="1"/>
      <c r="W305" s="1"/>
      <c r="X305" s="1"/>
      <c r="Y305" s="1"/>
      <c r="Z305" s="1"/>
    </row>
    <row r="306" spans="20:26" ht="12" customHeight="1">
      <c r="T306" s="1"/>
      <c r="U306" s="1"/>
      <c r="V306" s="1"/>
      <c r="W306" s="1"/>
      <c r="X306" s="1"/>
      <c r="Y306" s="1"/>
      <c r="Z306" s="1"/>
    </row>
    <row r="307" spans="20:26" ht="12" customHeight="1">
      <c r="T307" s="1"/>
      <c r="U307" s="1"/>
      <c r="V307" s="1"/>
      <c r="W307" s="1"/>
      <c r="X307" s="1"/>
      <c r="Y307" s="1"/>
      <c r="Z307" s="1"/>
    </row>
    <row r="308" spans="20:26" ht="12" customHeight="1">
      <c r="T308" s="1"/>
      <c r="U308" s="1"/>
      <c r="V308" s="1"/>
      <c r="W308" s="1"/>
      <c r="X308" s="1"/>
      <c r="Y308" s="1"/>
      <c r="Z308" s="1"/>
    </row>
    <row r="309" spans="20:26" ht="12" customHeight="1">
      <c r="T309" s="1"/>
      <c r="U309" s="1"/>
      <c r="V309" s="1"/>
      <c r="W309" s="1"/>
      <c r="X309" s="1"/>
      <c r="Y309" s="1"/>
      <c r="Z309" s="1"/>
    </row>
    <row r="310" spans="20:26" ht="12" customHeight="1">
      <c r="T310" s="1"/>
      <c r="U310" s="1"/>
      <c r="V310" s="1"/>
      <c r="W310" s="1"/>
      <c r="X310" s="1"/>
      <c r="Y310" s="1"/>
      <c r="Z310" s="1"/>
    </row>
    <row r="311" spans="20:26" ht="12" customHeight="1">
      <c r="T311" s="1"/>
      <c r="U311" s="1"/>
      <c r="V311" s="1"/>
      <c r="W311" s="1"/>
      <c r="X311" s="1"/>
      <c r="Y311" s="1"/>
      <c r="Z311" s="1"/>
    </row>
    <row r="312" spans="20:26" ht="12" customHeight="1">
      <c r="T312" s="1"/>
      <c r="U312" s="1"/>
      <c r="V312" s="1"/>
      <c r="W312" s="1"/>
      <c r="X312" s="1"/>
      <c r="Y312" s="1"/>
      <c r="Z312" s="1"/>
    </row>
    <row r="313" spans="20:26" ht="12" customHeight="1">
      <c r="T313" s="1"/>
      <c r="U313" s="1"/>
      <c r="V313" s="1"/>
      <c r="W313" s="1"/>
      <c r="X313" s="1"/>
      <c r="Y313" s="1"/>
      <c r="Z313" s="1"/>
    </row>
    <row r="314" spans="20:26" ht="12" customHeight="1">
      <c r="T314" s="1"/>
      <c r="U314" s="1"/>
      <c r="V314" s="1"/>
      <c r="W314" s="1"/>
      <c r="X314" s="1"/>
      <c r="Y314" s="1"/>
      <c r="Z314" s="1"/>
    </row>
    <row r="315" spans="20:26" ht="12" customHeight="1">
      <c r="T315" s="1"/>
      <c r="U315" s="1"/>
      <c r="V315" s="1"/>
      <c r="W315" s="1"/>
      <c r="X315" s="1"/>
      <c r="Y315" s="1"/>
      <c r="Z315" s="1"/>
    </row>
    <row r="316" spans="20:26" ht="12" customHeight="1">
      <c r="T316" s="1"/>
      <c r="U316" s="1"/>
      <c r="V316" s="1"/>
      <c r="W316" s="1"/>
      <c r="X316" s="1"/>
      <c r="Y316" s="1"/>
      <c r="Z316" s="1"/>
    </row>
    <row r="317" spans="20:26" ht="12" customHeight="1">
      <c r="T317" s="1"/>
      <c r="U317" s="1"/>
      <c r="V317" s="1"/>
      <c r="W317" s="1"/>
      <c r="X317" s="1"/>
      <c r="Y317" s="1"/>
      <c r="Z317" s="1"/>
    </row>
    <row r="318" spans="20:26" ht="12" customHeight="1">
      <c r="T318" s="1"/>
      <c r="U318" s="1"/>
      <c r="V318" s="1"/>
      <c r="W318" s="1"/>
      <c r="X318" s="1"/>
      <c r="Y318" s="1"/>
      <c r="Z318" s="1"/>
    </row>
    <row r="319" spans="20:26" ht="12" customHeight="1">
      <c r="T319" s="1"/>
      <c r="U319" s="1"/>
      <c r="V319" s="1"/>
      <c r="W319" s="1"/>
      <c r="X319" s="1"/>
      <c r="Y319" s="1"/>
      <c r="Z319" s="1"/>
    </row>
    <row r="320" spans="20:26" ht="12" customHeight="1">
      <c r="T320" s="1"/>
      <c r="U320" s="1"/>
      <c r="V320" s="1"/>
      <c r="W320" s="1"/>
      <c r="X320" s="1"/>
      <c r="Y320" s="1"/>
      <c r="Z320" s="1"/>
    </row>
    <row r="321" spans="20:26" ht="12" customHeight="1">
      <c r="T321" s="1"/>
      <c r="U321" s="1"/>
      <c r="V321" s="1"/>
      <c r="W321" s="1"/>
      <c r="X321" s="1"/>
      <c r="Y321" s="1"/>
      <c r="Z321" s="1"/>
    </row>
    <row r="322" spans="20:26" ht="12" customHeight="1">
      <c r="T322" s="1"/>
      <c r="U322" s="1"/>
      <c r="V322" s="1"/>
      <c r="W322" s="1"/>
      <c r="X322" s="1"/>
      <c r="Y322" s="1"/>
      <c r="Z322" s="1"/>
    </row>
    <row r="323" spans="20:26" ht="12" customHeight="1">
      <c r="T323" s="1"/>
      <c r="U323" s="1"/>
      <c r="V323" s="1"/>
      <c r="W323" s="1"/>
      <c r="X323" s="1"/>
      <c r="Y323" s="1"/>
      <c r="Z323" s="1"/>
    </row>
    <row r="324" spans="20:26" ht="12" customHeight="1">
      <c r="T324" s="1"/>
      <c r="U324" s="1"/>
      <c r="V324" s="1"/>
      <c r="W324" s="1"/>
      <c r="X324" s="1"/>
      <c r="Y324" s="1"/>
      <c r="Z324" s="1"/>
    </row>
    <row r="325" spans="20:26" ht="12" customHeight="1">
      <c r="T325" s="1"/>
      <c r="U325" s="1"/>
      <c r="V325" s="1"/>
      <c r="W325" s="1"/>
      <c r="X325" s="1"/>
      <c r="Y325" s="1"/>
      <c r="Z325" s="1"/>
    </row>
    <row r="326" spans="20:26" ht="12" customHeight="1">
      <c r="T326" s="1"/>
      <c r="U326" s="1"/>
      <c r="V326" s="1"/>
      <c r="W326" s="1"/>
      <c r="X326" s="1"/>
      <c r="Y326" s="1"/>
      <c r="Z326" s="1"/>
    </row>
    <row r="327" spans="20:26" ht="12" customHeight="1">
      <c r="T327" s="1"/>
      <c r="U327" s="1"/>
      <c r="V327" s="1"/>
      <c r="W327" s="1"/>
      <c r="X327" s="1"/>
      <c r="Y327" s="1"/>
      <c r="Z327" s="1"/>
    </row>
    <row r="328" spans="20:26" ht="12" customHeight="1">
      <c r="T328" s="1"/>
      <c r="U328" s="1"/>
      <c r="V328" s="1"/>
      <c r="W328" s="1"/>
      <c r="X328" s="1"/>
      <c r="Y328" s="1"/>
      <c r="Z328" s="1"/>
    </row>
    <row r="329" spans="20:26" ht="12" customHeight="1">
      <c r="T329" s="1"/>
      <c r="U329" s="1"/>
      <c r="V329" s="1"/>
      <c r="W329" s="1"/>
      <c r="X329" s="1"/>
      <c r="Y329" s="1"/>
      <c r="Z329" s="1"/>
    </row>
    <row r="330" spans="20:26" ht="12" customHeight="1">
      <c r="T330" s="1"/>
      <c r="U330" s="1"/>
      <c r="V330" s="1"/>
      <c r="W330" s="1"/>
      <c r="X330" s="1"/>
      <c r="Y330" s="1"/>
      <c r="Z330" s="1"/>
    </row>
    <row r="331" spans="20:26" ht="12" customHeight="1">
      <c r="T331" s="1"/>
      <c r="U331" s="1"/>
      <c r="V331" s="1"/>
      <c r="W331" s="1"/>
      <c r="X331" s="1"/>
      <c r="Y331" s="1"/>
      <c r="Z331" s="1"/>
    </row>
    <row r="332" spans="20:26" ht="12" customHeight="1">
      <c r="T332" s="1"/>
      <c r="U332" s="1"/>
      <c r="V332" s="1"/>
      <c r="W332" s="1"/>
      <c r="X332" s="1"/>
      <c r="Y332" s="1"/>
      <c r="Z332" s="1"/>
    </row>
    <row r="333" spans="20:26" ht="12" customHeight="1">
      <c r="T333" s="1"/>
      <c r="U333" s="1"/>
      <c r="V333" s="1"/>
      <c r="W333" s="1"/>
      <c r="X333" s="1"/>
      <c r="Y333" s="1"/>
      <c r="Z333" s="1"/>
    </row>
    <row r="334" spans="20:26" ht="12" customHeight="1">
      <c r="T334" s="1"/>
      <c r="U334" s="1"/>
      <c r="V334" s="1"/>
      <c r="W334" s="1"/>
      <c r="X334" s="1"/>
      <c r="Y334" s="1"/>
      <c r="Z334" s="1"/>
    </row>
    <row r="335" spans="20:26" ht="12" customHeight="1">
      <c r="T335" s="1"/>
      <c r="U335" s="1"/>
      <c r="V335" s="1"/>
      <c r="W335" s="1"/>
      <c r="X335" s="1"/>
      <c r="Y335" s="1"/>
      <c r="Z335" s="1"/>
    </row>
    <row r="336" spans="20:26" ht="12" customHeight="1">
      <c r="T336" s="1"/>
      <c r="U336" s="1"/>
      <c r="V336" s="1"/>
      <c r="W336" s="1"/>
      <c r="X336" s="1"/>
      <c r="Y336" s="1"/>
      <c r="Z336" s="1"/>
    </row>
    <row r="337" spans="20:26" ht="12" customHeight="1">
      <c r="T337" s="1"/>
      <c r="U337" s="1"/>
      <c r="V337" s="1"/>
      <c r="W337" s="1"/>
      <c r="X337" s="1"/>
      <c r="Y337" s="1"/>
      <c r="Z337" s="1"/>
    </row>
    <row r="338" spans="20:26" ht="12" customHeight="1">
      <c r="T338" s="1"/>
      <c r="U338" s="1"/>
      <c r="V338" s="1"/>
      <c r="W338" s="1"/>
      <c r="X338" s="1"/>
      <c r="Y338" s="1"/>
      <c r="Z338" s="1"/>
    </row>
    <row r="339" spans="20:26" ht="12" customHeight="1">
      <c r="T339" s="1"/>
      <c r="U339" s="1"/>
      <c r="V339" s="1"/>
      <c r="W339" s="1"/>
      <c r="X339" s="1"/>
      <c r="Y339" s="1"/>
      <c r="Z339" s="1"/>
    </row>
    <row r="340" spans="20:26" ht="12" customHeight="1">
      <c r="T340" s="1"/>
      <c r="U340" s="1"/>
      <c r="V340" s="1"/>
      <c r="W340" s="1"/>
      <c r="X340" s="1"/>
      <c r="Y340" s="1"/>
      <c r="Z340" s="1"/>
    </row>
    <row r="341" spans="20:26" ht="12" customHeight="1">
      <c r="T341" s="1"/>
      <c r="U341" s="1"/>
      <c r="V341" s="1"/>
      <c r="W341" s="1"/>
      <c r="X341" s="1"/>
      <c r="Y341" s="1"/>
      <c r="Z341" s="1"/>
    </row>
    <row r="342" spans="20:26" ht="12" customHeight="1">
      <c r="T342" s="1"/>
      <c r="U342" s="1"/>
      <c r="V342" s="1"/>
      <c r="W342" s="1"/>
      <c r="X342" s="1"/>
      <c r="Y342" s="1"/>
      <c r="Z342" s="1"/>
    </row>
    <row r="343" spans="20:26" ht="12" customHeight="1">
      <c r="T343" s="1"/>
      <c r="U343" s="1"/>
      <c r="V343" s="1"/>
      <c r="W343" s="1"/>
      <c r="X343" s="1"/>
      <c r="Y343" s="1"/>
      <c r="Z343" s="1"/>
    </row>
    <row r="344" spans="20:26" ht="12" customHeight="1">
      <c r="T344" s="1"/>
      <c r="U344" s="1"/>
      <c r="V344" s="1"/>
      <c r="W344" s="1"/>
      <c r="X344" s="1"/>
      <c r="Y344" s="1"/>
      <c r="Z344" s="1"/>
    </row>
    <row r="345" spans="20:26" ht="12" customHeight="1">
      <c r="T345" s="1"/>
      <c r="U345" s="1"/>
      <c r="V345" s="1"/>
      <c r="W345" s="1"/>
      <c r="X345" s="1"/>
      <c r="Y345" s="1"/>
      <c r="Z345" s="1"/>
    </row>
    <row r="346" spans="20:26" ht="12" customHeight="1">
      <c r="T346" s="1"/>
      <c r="U346" s="1"/>
      <c r="V346" s="1"/>
      <c r="W346" s="1"/>
      <c r="X346" s="1"/>
      <c r="Y346" s="1"/>
      <c r="Z346" s="1"/>
    </row>
    <row r="347" spans="20:26" ht="12" customHeight="1">
      <c r="T347" s="1"/>
      <c r="U347" s="1"/>
      <c r="V347" s="1"/>
      <c r="W347" s="1"/>
      <c r="X347" s="1"/>
      <c r="Y347" s="1"/>
      <c r="Z347" s="1"/>
    </row>
    <row r="348" spans="20:26" ht="12" customHeight="1">
      <c r="T348" s="1"/>
      <c r="U348" s="1"/>
      <c r="V348" s="1"/>
      <c r="W348" s="1"/>
      <c r="X348" s="1"/>
      <c r="Y348" s="1"/>
      <c r="Z348" s="1"/>
    </row>
    <row r="349" spans="20:26" ht="12" customHeight="1">
      <c r="T349" s="1"/>
      <c r="U349" s="1"/>
      <c r="V349" s="1"/>
      <c r="W349" s="1"/>
      <c r="X349" s="1"/>
      <c r="Y349" s="1"/>
      <c r="Z349" s="1"/>
    </row>
    <row r="350" spans="20:26" ht="12" customHeight="1">
      <c r="T350" s="1"/>
      <c r="U350" s="1"/>
      <c r="V350" s="1"/>
      <c r="W350" s="1"/>
      <c r="X350" s="1"/>
      <c r="Y350" s="1"/>
      <c r="Z350" s="1"/>
    </row>
    <row r="351" spans="20:26" ht="12" customHeight="1">
      <c r="T351" s="1"/>
      <c r="U351" s="1"/>
      <c r="V351" s="1"/>
      <c r="W351" s="1"/>
      <c r="X351" s="1"/>
      <c r="Y351" s="1"/>
      <c r="Z351" s="1"/>
    </row>
    <row r="352" spans="20:26" ht="12" customHeight="1">
      <c r="T352" s="1"/>
      <c r="U352" s="1"/>
      <c r="V352" s="1"/>
      <c r="W352" s="1"/>
      <c r="X352" s="1"/>
      <c r="Y352" s="1"/>
      <c r="Z352" s="1"/>
    </row>
    <row r="353" spans="20:26" ht="12" customHeight="1">
      <c r="T353" s="1"/>
      <c r="U353" s="1"/>
      <c r="V353" s="1"/>
      <c r="W353" s="1"/>
      <c r="X353" s="1"/>
      <c r="Y353" s="1"/>
      <c r="Z353" s="1"/>
    </row>
    <row r="354" spans="20:26" ht="12" customHeight="1">
      <c r="T354" s="1"/>
      <c r="U354" s="1"/>
      <c r="V354" s="1"/>
      <c r="W354" s="1"/>
      <c r="X354" s="1"/>
      <c r="Y354" s="1"/>
      <c r="Z354" s="1"/>
    </row>
    <row r="355" spans="20:26" ht="12" customHeight="1">
      <c r="T355" s="1"/>
      <c r="U355" s="1"/>
      <c r="V355" s="1"/>
      <c r="W355" s="1"/>
      <c r="X355" s="1"/>
      <c r="Y355" s="1"/>
      <c r="Z355" s="1"/>
    </row>
    <row r="356" spans="20:26" ht="12" customHeight="1">
      <c r="T356" s="1"/>
      <c r="U356" s="1"/>
      <c r="V356" s="1"/>
      <c r="W356" s="1"/>
      <c r="X356" s="1"/>
      <c r="Y356" s="1"/>
      <c r="Z356" s="1"/>
    </row>
    <row r="357" spans="20:26" ht="12" customHeight="1">
      <c r="T357" s="1"/>
      <c r="U357" s="1"/>
      <c r="V357" s="1"/>
      <c r="W357" s="1"/>
      <c r="X357" s="1"/>
      <c r="Y357" s="1"/>
      <c r="Z357" s="1"/>
    </row>
    <row r="358" spans="20:26" ht="12" customHeight="1">
      <c r="T358" s="1"/>
      <c r="U358" s="1"/>
      <c r="V358" s="1"/>
      <c r="W358" s="1"/>
      <c r="X358" s="1"/>
      <c r="Y358" s="1"/>
      <c r="Z358" s="1"/>
    </row>
    <row r="359" spans="20:26" ht="12" customHeight="1">
      <c r="T359" s="1"/>
      <c r="U359" s="1"/>
      <c r="V359" s="1"/>
      <c r="W359" s="1"/>
      <c r="X359" s="1"/>
      <c r="Y359" s="1"/>
      <c r="Z359" s="1"/>
    </row>
    <row r="360" spans="20:26" ht="12" customHeight="1">
      <c r="T360" s="1"/>
      <c r="U360" s="1"/>
      <c r="V360" s="1"/>
      <c r="W360" s="1"/>
      <c r="X360" s="1"/>
      <c r="Y360" s="1"/>
      <c r="Z360" s="1"/>
    </row>
    <row r="361" spans="20:26" ht="12" customHeight="1">
      <c r="T361" s="1"/>
      <c r="U361" s="1"/>
      <c r="V361" s="1"/>
      <c r="W361" s="1"/>
      <c r="X361" s="1"/>
      <c r="Y361" s="1"/>
      <c r="Z361" s="1"/>
    </row>
    <row r="362" spans="20:26" ht="12" customHeight="1">
      <c r="T362" s="1"/>
      <c r="U362" s="1"/>
      <c r="V362" s="1"/>
      <c r="W362" s="1"/>
      <c r="X362" s="1"/>
      <c r="Y362" s="1"/>
      <c r="Z362" s="1"/>
    </row>
    <row r="363" spans="20:26" ht="12" customHeight="1">
      <c r="T363" s="1"/>
      <c r="U363" s="1"/>
      <c r="V363" s="1"/>
      <c r="W363" s="1"/>
      <c r="X363" s="1"/>
      <c r="Y363" s="1"/>
      <c r="Z363" s="1"/>
    </row>
    <row r="364" spans="20:26" ht="12" customHeight="1">
      <c r="T364" s="1"/>
      <c r="U364" s="1"/>
      <c r="V364" s="1"/>
      <c r="W364" s="1"/>
      <c r="X364" s="1"/>
      <c r="Y364" s="1"/>
      <c r="Z364" s="1"/>
    </row>
    <row r="365" spans="20:26" ht="12" customHeight="1">
      <c r="T365" s="1"/>
      <c r="U365" s="1"/>
      <c r="V365" s="1"/>
      <c r="W365" s="1"/>
      <c r="X365" s="1"/>
      <c r="Y365" s="1"/>
      <c r="Z365" s="1"/>
    </row>
    <row r="366" spans="20:26" ht="12" customHeight="1">
      <c r="T366" s="1"/>
      <c r="U366" s="1"/>
      <c r="V366" s="1"/>
      <c r="W366" s="1"/>
      <c r="X366" s="1"/>
      <c r="Y366" s="1"/>
      <c r="Z366" s="1"/>
    </row>
    <row r="367" spans="20:26" ht="12" customHeight="1">
      <c r="T367" s="1"/>
      <c r="U367" s="1"/>
      <c r="V367" s="1"/>
      <c r="W367" s="1"/>
      <c r="X367" s="1"/>
      <c r="Y367" s="1"/>
      <c r="Z367" s="1"/>
    </row>
    <row r="368" spans="20:26" ht="12" customHeight="1">
      <c r="T368" s="1"/>
      <c r="U368" s="1"/>
      <c r="V368" s="1"/>
      <c r="W368" s="1"/>
      <c r="X368" s="1"/>
      <c r="Y368" s="1"/>
      <c r="Z368" s="1"/>
    </row>
    <row r="369" spans="20:26" ht="12" customHeight="1">
      <c r="T369" s="1"/>
      <c r="U369" s="1"/>
      <c r="V369" s="1"/>
      <c r="W369" s="1"/>
      <c r="X369" s="1"/>
      <c r="Y369" s="1"/>
      <c r="Z369" s="1"/>
    </row>
    <row r="370" spans="20:26" ht="12" customHeight="1">
      <c r="T370" s="1"/>
      <c r="U370" s="1"/>
      <c r="V370" s="1"/>
      <c r="W370" s="1"/>
      <c r="X370" s="1"/>
      <c r="Y370" s="1"/>
      <c r="Z370" s="1"/>
    </row>
    <row r="371" spans="20:26" ht="12" customHeight="1">
      <c r="T371" s="1"/>
      <c r="U371" s="1"/>
      <c r="V371" s="1"/>
      <c r="W371" s="1"/>
      <c r="X371" s="1"/>
      <c r="Y371" s="1"/>
      <c r="Z371" s="1"/>
    </row>
    <row r="372" spans="20:26" ht="12" customHeight="1">
      <c r="T372" s="1"/>
      <c r="U372" s="1"/>
      <c r="V372" s="1"/>
      <c r="W372" s="1"/>
      <c r="X372" s="1"/>
      <c r="Y372" s="1"/>
      <c r="Z372" s="1"/>
    </row>
    <row r="373" spans="20:26" ht="12" customHeight="1">
      <c r="T373" s="1"/>
      <c r="U373" s="1"/>
      <c r="V373" s="1"/>
      <c r="W373" s="1"/>
      <c r="X373" s="1"/>
      <c r="Y373" s="1"/>
      <c r="Z373" s="1"/>
    </row>
    <row r="374" spans="20:26" ht="12" customHeight="1">
      <c r="T374" s="1"/>
      <c r="U374" s="1"/>
      <c r="V374" s="1"/>
      <c r="W374" s="1"/>
      <c r="X374" s="1"/>
      <c r="Y374" s="1"/>
      <c r="Z374" s="1"/>
    </row>
    <row r="375" spans="20:26" ht="12" customHeight="1">
      <c r="T375" s="1"/>
      <c r="U375" s="1"/>
      <c r="V375" s="1"/>
      <c r="W375" s="1"/>
      <c r="X375" s="1"/>
      <c r="Y375" s="1"/>
      <c r="Z375" s="1"/>
    </row>
    <row r="376" spans="20:26" ht="12" customHeight="1">
      <c r="T376" s="1"/>
      <c r="U376" s="1"/>
      <c r="V376" s="1"/>
      <c r="W376" s="1"/>
      <c r="X376" s="1"/>
      <c r="Y376" s="1"/>
      <c r="Z376" s="1"/>
    </row>
    <row r="377" spans="20:26" ht="12" customHeight="1">
      <c r="T377" s="1"/>
      <c r="U377" s="1"/>
      <c r="V377" s="1"/>
      <c r="W377" s="1"/>
      <c r="X377" s="1"/>
      <c r="Y377" s="1"/>
      <c r="Z377" s="1"/>
    </row>
    <row r="378" spans="20:26" ht="12" customHeight="1">
      <c r="T378" s="1"/>
      <c r="U378" s="1"/>
      <c r="V378" s="1"/>
      <c r="W378" s="1"/>
      <c r="X378" s="1"/>
      <c r="Y378" s="1"/>
      <c r="Z378" s="1"/>
    </row>
    <row r="379" spans="20:26" ht="12" customHeight="1">
      <c r="T379" s="1"/>
      <c r="U379" s="1"/>
      <c r="V379" s="1"/>
      <c r="W379" s="1"/>
      <c r="X379" s="1"/>
      <c r="Y379" s="1"/>
      <c r="Z379" s="1"/>
    </row>
    <row r="380" spans="20:26" ht="12" customHeight="1">
      <c r="T380" s="1"/>
      <c r="U380" s="1"/>
      <c r="V380" s="1"/>
      <c r="W380" s="1"/>
      <c r="X380" s="1"/>
      <c r="Y380" s="1"/>
      <c r="Z380" s="1"/>
    </row>
    <row r="381" spans="20:26" ht="12" customHeight="1">
      <c r="T381" s="1"/>
      <c r="U381" s="1"/>
      <c r="V381" s="1"/>
      <c r="W381" s="1"/>
      <c r="X381" s="1"/>
      <c r="Y381" s="1"/>
      <c r="Z381" s="1"/>
    </row>
    <row r="382" spans="20:26" ht="12" customHeight="1">
      <c r="T382" s="1"/>
      <c r="U382" s="1"/>
      <c r="V382" s="1"/>
      <c r="W382" s="1"/>
      <c r="X382" s="1"/>
      <c r="Y382" s="1"/>
      <c r="Z382" s="1"/>
    </row>
    <row r="383" spans="20:26" ht="12" customHeight="1">
      <c r="T383" s="1"/>
      <c r="U383" s="1"/>
      <c r="V383" s="1"/>
      <c r="W383" s="1"/>
      <c r="X383" s="1"/>
      <c r="Y383" s="1"/>
      <c r="Z383" s="1"/>
    </row>
    <row r="384" spans="20:26" ht="12" customHeight="1">
      <c r="T384" s="1"/>
      <c r="U384" s="1"/>
      <c r="V384" s="1"/>
      <c r="W384" s="1"/>
      <c r="X384" s="1"/>
      <c r="Y384" s="1"/>
      <c r="Z384" s="1"/>
    </row>
    <row r="385" spans="20:26" ht="12" customHeight="1">
      <c r="T385" s="1"/>
      <c r="U385" s="1"/>
      <c r="V385" s="1"/>
      <c r="W385" s="1"/>
      <c r="X385" s="1"/>
      <c r="Y385" s="1"/>
      <c r="Z385" s="1"/>
    </row>
    <row r="386" spans="20:26" ht="12" customHeight="1">
      <c r="T386" s="1"/>
      <c r="U386" s="1"/>
      <c r="V386" s="1"/>
      <c r="W386" s="1"/>
      <c r="X386" s="1"/>
      <c r="Y386" s="1"/>
      <c r="Z386" s="1"/>
    </row>
    <row r="387" spans="20:26" ht="12" customHeight="1">
      <c r="T387" s="1"/>
      <c r="U387" s="1"/>
      <c r="V387" s="1"/>
      <c r="W387" s="1"/>
      <c r="X387" s="1"/>
      <c r="Y387" s="1"/>
      <c r="Z387" s="1"/>
    </row>
    <row r="388" spans="20:26" ht="12" customHeight="1">
      <c r="T388" s="1"/>
      <c r="U388" s="1"/>
      <c r="V388" s="1"/>
      <c r="W388" s="1"/>
      <c r="X388" s="1"/>
      <c r="Y388" s="1"/>
      <c r="Z388" s="1"/>
    </row>
    <row r="389" spans="20:26" ht="12" customHeight="1">
      <c r="T389" s="1"/>
      <c r="U389" s="1"/>
      <c r="V389" s="1"/>
      <c r="W389" s="1"/>
      <c r="X389" s="1"/>
      <c r="Y389" s="1"/>
      <c r="Z389" s="1"/>
    </row>
    <row r="390" spans="20:26" ht="12" customHeight="1">
      <c r="T390" s="1"/>
      <c r="U390" s="1"/>
      <c r="V390" s="1"/>
      <c r="W390" s="1"/>
      <c r="X390" s="1"/>
      <c r="Y390" s="1"/>
      <c r="Z390" s="1"/>
    </row>
    <row r="391" spans="20:26" ht="12" customHeight="1">
      <c r="T391" s="1"/>
      <c r="U391" s="1"/>
      <c r="V391" s="1"/>
      <c r="W391" s="1"/>
      <c r="X391" s="1"/>
      <c r="Y391" s="1"/>
      <c r="Z391" s="1"/>
    </row>
    <row r="392" spans="20:26" ht="12" customHeight="1">
      <c r="T392" s="1"/>
      <c r="U392" s="1"/>
      <c r="V392" s="1"/>
      <c r="W392" s="1"/>
      <c r="X392" s="1"/>
      <c r="Y392" s="1"/>
      <c r="Z392" s="1"/>
    </row>
    <row r="393" spans="20:26" ht="12" customHeight="1">
      <c r="T393" s="1"/>
      <c r="U393" s="1"/>
      <c r="V393" s="1"/>
      <c r="W393" s="1"/>
      <c r="X393" s="1"/>
      <c r="Y393" s="1"/>
      <c r="Z393" s="1"/>
    </row>
    <row r="394" spans="20:26" ht="12" customHeight="1">
      <c r="T394" s="1"/>
      <c r="U394" s="1"/>
      <c r="V394" s="1"/>
      <c r="W394" s="1"/>
      <c r="X394" s="1"/>
      <c r="Y394" s="1"/>
      <c r="Z394" s="1"/>
    </row>
    <row r="395" spans="20:26" ht="12" customHeight="1">
      <c r="T395" s="1"/>
      <c r="U395" s="1"/>
      <c r="V395" s="1"/>
      <c r="W395" s="1"/>
      <c r="X395" s="1"/>
      <c r="Y395" s="1"/>
      <c r="Z395" s="1"/>
    </row>
    <row r="396" spans="20:26" ht="12" customHeight="1">
      <c r="T396" s="1"/>
      <c r="U396" s="1"/>
      <c r="V396" s="1"/>
      <c r="W396" s="1"/>
      <c r="X396" s="1"/>
      <c r="Y396" s="1"/>
      <c r="Z396" s="1"/>
    </row>
    <row r="397" spans="20:26" ht="12" customHeight="1">
      <c r="T397" s="1"/>
      <c r="U397" s="1"/>
      <c r="V397" s="1"/>
      <c r="W397" s="1"/>
      <c r="X397" s="1"/>
      <c r="Y397" s="1"/>
      <c r="Z397" s="1"/>
    </row>
    <row r="398" spans="20:26" ht="12" customHeight="1">
      <c r="T398" s="1"/>
      <c r="U398" s="1"/>
      <c r="V398" s="1"/>
      <c r="W398" s="1"/>
      <c r="X398" s="1"/>
      <c r="Y398" s="1"/>
      <c r="Z398" s="1"/>
    </row>
    <row r="399" spans="20:26" ht="12" customHeight="1">
      <c r="T399" s="1"/>
      <c r="U399" s="1"/>
      <c r="V399" s="1"/>
      <c r="W399" s="1"/>
      <c r="X399" s="1"/>
      <c r="Y399" s="1"/>
      <c r="Z399" s="1"/>
    </row>
    <row r="400" spans="20:26" ht="12" customHeight="1">
      <c r="T400" s="1"/>
      <c r="U400" s="1"/>
      <c r="V400" s="1"/>
      <c r="W400" s="1"/>
      <c r="X400" s="1"/>
      <c r="Y400" s="1"/>
      <c r="Z400" s="1"/>
    </row>
    <row r="401" spans="20:26" ht="12" customHeight="1">
      <c r="T401" s="1"/>
      <c r="U401" s="1"/>
      <c r="V401" s="1"/>
      <c r="W401" s="1"/>
      <c r="X401" s="1"/>
      <c r="Y401" s="1"/>
      <c r="Z401" s="1"/>
    </row>
    <row r="402" spans="20:26" ht="12" customHeight="1">
      <c r="T402" s="1"/>
      <c r="U402" s="1"/>
      <c r="V402" s="1"/>
      <c r="W402" s="1"/>
      <c r="X402" s="1"/>
      <c r="Y402" s="1"/>
      <c r="Z402" s="1"/>
    </row>
    <row r="403" spans="20:26" ht="12" customHeight="1">
      <c r="T403" s="1"/>
      <c r="U403" s="1"/>
      <c r="V403" s="1"/>
      <c r="W403" s="1"/>
      <c r="X403" s="1"/>
      <c r="Y403" s="1"/>
      <c r="Z403" s="1"/>
    </row>
    <row r="404" spans="20:26" ht="12" customHeight="1">
      <c r="T404" s="1"/>
      <c r="U404" s="1"/>
      <c r="V404" s="1"/>
      <c r="W404" s="1"/>
      <c r="X404" s="1"/>
      <c r="Y404" s="1"/>
      <c r="Z404" s="1"/>
    </row>
    <row r="405" spans="20:26" ht="12" customHeight="1">
      <c r="T405" s="1"/>
      <c r="U405" s="1"/>
      <c r="V405" s="1"/>
      <c r="W405" s="1"/>
      <c r="X405" s="1"/>
      <c r="Y405" s="1"/>
      <c r="Z405" s="1"/>
    </row>
    <row r="406" spans="20:26" ht="12" customHeight="1">
      <c r="T406" s="1"/>
      <c r="U406" s="1"/>
      <c r="V406" s="1"/>
      <c r="W406" s="1"/>
      <c r="X406" s="1"/>
      <c r="Y406" s="1"/>
      <c r="Z406" s="1"/>
    </row>
    <row r="407" spans="20:26" ht="12" customHeight="1">
      <c r="T407" s="1"/>
      <c r="U407" s="1"/>
      <c r="V407" s="1"/>
      <c r="W407" s="1"/>
      <c r="X407" s="1"/>
      <c r="Y407" s="1"/>
      <c r="Z407" s="1"/>
    </row>
    <row r="408" spans="20:26" ht="12" customHeight="1">
      <c r="T408" s="1"/>
      <c r="U408" s="1"/>
      <c r="V408" s="1"/>
      <c r="W408" s="1"/>
      <c r="X408" s="1"/>
      <c r="Y408" s="1"/>
      <c r="Z408" s="1"/>
    </row>
    <row r="409" spans="20:26" ht="12" customHeight="1">
      <c r="T409" s="1"/>
      <c r="U409" s="1"/>
      <c r="V409" s="1"/>
      <c r="W409" s="1"/>
      <c r="X409" s="1"/>
      <c r="Y409" s="1"/>
      <c r="Z409" s="1"/>
    </row>
    <row r="410" spans="20:26" ht="12" customHeight="1">
      <c r="T410" s="1"/>
      <c r="U410" s="1"/>
      <c r="V410" s="1"/>
      <c r="W410" s="1"/>
      <c r="X410" s="1"/>
      <c r="Y410" s="1"/>
      <c r="Z410" s="1"/>
    </row>
    <row r="411" spans="20:26" ht="12" customHeight="1">
      <c r="T411" s="1"/>
      <c r="U411" s="1"/>
      <c r="V411" s="1"/>
      <c r="W411" s="1"/>
      <c r="X411" s="1"/>
      <c r="Y411" s="1"/>
      <c r="Z411" s="1"/>
    </row>
    <row r="412" spans="20:26" ht="12" customHeight="1">
      <c r="T412" s="1"/>
      <c r="U412" s="1"/>
      <c r="V412" s="1"/>
      <c r="W412" s="1"/>
      <c r="X412" s="1"/>
      <c r="Y412" s="1"/>
      <c r="Z412" s="1"/>
    </row>
    <row r="413" spans="20:26" ht="12" customHeight="1">
      <c r="T413" s="1"/>
      <c r="U413" s="1"/>
      <c r="V413" s="1"/>
      <c r="W413" s="1"/>
      <c r="X413" s="1"/>
      <c r="Y413" s="1"/>
      <c r="Z413" s="1"/>
    </row>
    <row r="414" spans="20:26" ht="12" customHeight="1">
      <c r="T414" s="1"/>
      <c r="U414" s="1"/>
      <c r="V414" s="1"/>
      <c r="W414" s="1"/>
      <c r="X414" s="1"/>
      <c r="Y414" s="1"/>
      <c r="Z414" s="1"/>
    </row>
    <row r="415" spans="20:26" ht="12" customHeight="1">
      <c r="T415" s="1"/>
      <c r="U415" s="1"/>
      <c r="V415" s="1"/>
      <c r="W415" s="1"/>
      <c r="X415" s="1"/>
      <c r="Y415" s="1"/>
      <c r="Z415" s="1"/>
    </row>
    <row r="416" spans="20:26" ht="12" customHeight="1">
      <c r="T416" s="1"/>
      <c r="U416" s="1"/>
      <c r="V416" s="1"/>
      <c r="W416" s="1"/>
      <c r="X416" s="1"/>
      <c r="Y416" s="1"/>
      <c r="Z416" s="1"/>
    </row>
    <row r="417" spans="20:26" ht="12" customHeight="1">
      <c r="T417" s="1"/>
      <c r="U417" s="1"/>
      <c r="V417" s="1"/>
      <c r="W417" s="1"/>
      <c r="X417" s="1"/>
      <c r="Y417" s="1"/>
      <c r="Z417" s="1"/>
    </row>
    <row r="418" spans="20:26" ht="12" customHeight="1">
      <c r="T418" s="1"/>
      <c r="U418" s="1"/>
      <c r="V418" s="1"/>
      <c r="W418" s="1"/>
      <c r="X418" s="1"/>
      <c r="Y418" s="1"/>
      <c r="Z418" s="1"/>
    </row>
    <row r="419" spans="20:26" ht="12" customHeight="1">
      <c r="T419" s="1"/>
      <c r="U419" s="1"/>
      <c r="V419" s="1"/>
      <c r="W419" s="1"/>
      <c r="X419" s="1"/>
      <c r="Y419" s="1"/>
      <c r="Z419" s="1"/>
    </row>
    <row r="420" spans="20:26" ht="12" customHeight="1">
      <c r="T420" s="1"/>
      <c r="U420" s="1"/>
      <c r="V420" s="1"/>
      <c r="W420" s="1"/>
      <c r="X420" s="1"/>
      <c r="Y420" s="1"/>
      <c r="Z420" s="1"/>
    </row>
    <row r="421" spans="20:26" ht="12" customHeight="1">
      <c r="T421" s="1"/>
      <c r="U421" s="1"/>
      <c r="V421" s="1"/>
      <c r="W421" s="1"/>
      <c r="X421" s="1"/>
      <c r="Y421" s="1"/>
      <c r="Z421" s="1"/>
    </row>
    <row r="422" spans="20:26" ht="12" customHeight="1">
      <c r="T422" s="1"/>
      <c r="U422" s="1"/>
      <c r="V422" s="1"/>
      <c r="W422" s="1"/>
      <c r="X422" s="1"/>
      <c r="Y422" s="1"/>
      <c r="Z422" s="1"/>
    </row>
    <row r="423" spans="20:26" ht="12" customHeight="1">
      <c r="T423" s="1"/>
      <c r="U423" s="1"/>
      <c r="V423" s="1"/>
      <c r="W423" s="1"/>
      <c r="X423" s="1"/>
      <c r="Y423" s="1"/>
      <c r="Z423" s="1"/>
    </row>
    <row r="424" spans="20:26" ht="12" customHeight="1">
      <c r="T424" s="1"/>
      <c r="U424" s="1"/>
      <c r="V424" s="1"/>
      <c r="W424" s="1"/>
      <c r="X424" s="1"/>
      <c r="Y424" s="1"/>
      <c r="Z424" s="1"/>
    </row>
    <row r="425" spans="20:26" ht="12" customHeight="1">
      <c r="T425" s="1"/>
      <c r="U425" s="1"/>
      <c r="V425" s="1"/>
      <c r="W425" s="1"/>
      <c r="X425" s="1"/>
      <c r="Y425" s="1"/>
      <c r="Z425" s="1"/>
    </row>
    <row r="426" spans="20:26" ht="12" customHeight="1">
      <c r="T426" s="1"/>
      <c r="U426" s="1"/>
      <c r="V426" s="1"/>
      <c r="W426" s="1"/>
      <c r="X426" s="1"/>
      <c r="Y426" s="1"/>
      <c r="Z426" s="1"/>
    </row>
    <row r="427" spans="20:26" ht="12" customHeight="1">
      <c r="T427" s="1"/>
      <c r="U427" s="1"/>
      <c r="V427" s="1"/>
      <c r="W427" s="1"/>
      <c r="X427" s="1"/>
      <c r="Y427" s="1"/>
      <c r="Z427" s="1"/>
    </row>
    <row r="428" spans="20:26" ht="12" customHeight="1">
      <c r="T428" s="1"/>
      <c r="U428" s="1"/>
      <c r="V428" s="1"/>
      <c r="W428" s="1"/>
      <c r="X428" s="1"/>
      <c r="Y428" s="1"/>
      <c r="Z428" s="1"/>
    </row>
    <row r="429" spans="20:26" ht="12" customHeight="1">
      <c r="T429" s="1"/>
      <c r="U429" s="1"/>
      <c r="V429" s="1"/>
      <c r="W429" s="1"/>
      <c r="X429" s="1"/>
      <c r="Y429" s="1"/>
      <c r="Z429" s="1"/>
    </row>
    <row r="430" spans="20:26" ht="12" customHeight="1">
      <c r="T430" s="1"/>
      <c r="U430" s="1"/>
      <c r="V430" s="1"/>
      <c r="W430" s="1"/>
      <c r="X430" s="1"/>
      <c r="Y430" s="1"/>
      <c r="Z430" s="1"/>
    </row>
    <row r="431" spans="20:26" ht="12" customHeight="1">
      <c r="T431" s="1"/>
      <c r="U431" s="1"/>
      <c r="V431" s="1"/>
      <c r="W431" s="1"/>
      <c r="X431" s="1"/>
      <c r="Y431" s="1"/>
      <c r="Z431" s="1"/>
    </row>
    <row r="432" spans="20:26" ht="12" customHeight="1">
      <c r="T432" s="1"/>
      <c r="U432" s="1"/>
      <c r="V432" s="1"/>
      <c r="W432" s="1"/>
      <c r="X432" s="1"/>
      <c r="Y432" s="1"/>
      <c r="Z432" s="1"/>
    </row>
    <row r="433" spans="20:26" ht="12" customHeight="1">
      <c r="T433" s="1"/>
      <c r="U433" s="1"/>
      <c r="V433" s="1"/>
      <c r="W433" s="1"/>
      <c r="X433" s="1"/>
      <c r="Y433" s="1"/>
      <c r="Z433" s="1"/>
    </row>
    <row r="434" spans="20:26" ht="12" customHeight="1">
      <c r="T434" s="1"/>
      <c r="U434" s="1"/>
      <c r="V434" s="1"/>
      <c r="W434" s="1"/>
      <c r="X434" s="1"/>
      <c r="Y434" s="1"/>
      <c r="Z434" s="1"/>
    </row>
    <row r="435" spans="20:26" ht="12" customHeight="1">
      <c r="T435" s="1"/>
      <c r="U435" s="1"/>
      <c r="V435" s="1"/>
      <c r="W435" s="1"/>
      <c r="X435" s="1"/>
      <c r="Y435" s="1"/>
      <c r="Z435" s="1"/>
    </row>
    <row r="436" spans="20:26" ht="12" customHeight="1">
      <c r="T436" s="1"/>
      <c r="U436" s="1"/>
      <c r="V436" s="1"/>
      <c r="W436" s="1"/>
      <c r="X436" s="1"/>
      <c r="Y436" s="1"/>
      <c r="Z436" s="1"/>
    </row>
    <row r="437" spans="20:26" ht="12" customHeight="1">
      <c r="T437" s="1"/>
      <c r="U437" s="1"/>
      <c r="V437" s="1"/>
      <c r="W437" s="1"/>
      <c r="X437" s="1"/>
      <c r="Y437" s="1"/>
      <c r="Z437" s="1"/>
    </row>
    <row r="438" spans="20:26" ht="12" customHeight="1">
      <c r="T438" s="1"/>
      <c r="U438" s="1"/>
      <c r="V438" s="1"/>
      <c r="W438" s="1"/>
      <c r="X438" s="1"/>
      <c r="Y438" s="1"/>
      <c r="Z438" s="1"/>
    </row>
    <row r="439" spans="20:26" ht="12" customHeight="1">
      <c r="T439" s="1"/>
      <c r="U439" s="1"/>
      <c r="V439" s="1"/>
      <c r="W439" s="1"/>
      <c r="X439" s="1"/>
      <c r="Y439" s="1"/>
      <c r="Z439" s="1"/>
    </row>
    <row r="440" spans="20:26" ht="12" customHeight="1">
      <c r="T440" s="1"/>
      <c r="U440" s="1"/>
      <c r="V440" s="1"/>
      <c r="W440" s="1"/>
      <c r="X440" s="1"/>
      <c r="Y440" s="1"/>
      <c r="Z440" s="1"/>
    </row>
    <row r="441" spans="20:26" ht="12" customHeight="1">
      <c r="T441" s="1"/>
      <c r="U441" s="1"/>
      <c r="V441" s="1"/>
      <c r="W441" s="1"/>
      <c r="X441" s="1"/>
      <c r="Y441" s="1"/>
      <c r="Z441" s="1"/>
    </row>
    <row r="442" spans="20:26" ht="12" customHeight="1">
      <c r="T442" s="1"/>
      <c r="U442" s="1"/>
      <c r="V442" s="1"/>
      <c r="W442" s="1"/>
      <c r="X442" s="1"/>
      <c r="Y442" s="1"/>
      <c r="Z442" s="1"/>
    </row>
    <row r="443" spans="20:26" ht="12" customHeight="1">
      <c r="T443" s="1"/>
      <c r="U443" s="1"/>
      <c r="V443" s="1"/>
      <c r="W443" s="1"/>
      <c r="X443" s="1"/>
      <c r="Y443" s="1"/>
      <c r="Z443" s="1"/>
    </row>
    <row r="444" spans="20:26" ht="12" customHeight="1">
      <c r="T444" s="1"/>
      <c r="U444" s="1"/>
      <c r="V444" s="1"/>
      <c r="W444" s="1"/>
      <c r="X444" s="1"/>
      <c r="Y444" s="1"/>
      <c r="Z444" s="1"/>
    </row>
    <row r="445" spans="20:26" ht="12" customHeight="1">
      <c r="T445" s="1"/>
      <c r="U445" s="1"/>
      <c r="V445" s="1"/>
      <c r="W445" s="1"/>
      <c r="X445" s="1"/>
      <c r="Y445" s="1"/>
      <c r="Z445" s="1"/>
    </row>
    <row r="446" spans="20:26" ht="12" customHeight="1">
      <c r="T446" s="1"/>
      <c r="U446" s="1"/>
      <c r="V446" s="1"/>
      <c r="W446" s="1"/>
      <c r="X446" s="1"/>
      <c r="Y446" s="1"/>
      <c r="Z446" s="1"/>
    </row>
    <row r="447" spans="20:26" ht="12" customHeight="1">
      <c r="T447" s="1"/>
      <c r="U447" s="1"/>
      <c r="V447" s="1"/>
      <c r="W447" s="1"/>
      <c r="X447" s="1"/>
      <c r="Y447" s="1"/>
      <c r="Z447" s="1"/>
    </row>
    <row r="448" spans="20:26" ht="12" customHeight="1">
      <c r="T448" s="1"/>
      <c r="U448" s="1"/>
      <c r="V448" s="1"/>
      <c r="W448" s="1"/>
      <c r="X448" s="1"/>
      <c r="Y448" s="1"/>
      <c r="Z448" s="1"/>
    </row>
    <row r="449" spans="20:26" ht="12" customHeight="1">
      <c r="T449" s="1"/>
      <c r="U449" s="1"/>
      <c r="V449" s="1"/>
      <c r="W449" s="1"/>
      <c r="X449" s="1"/>
      <c r="Y449" s="1"/>
      <c r="Z449" s="1"/>
    </row>
    <row r="450" spans="20:26" ht="12" customHeight="1">
      <c r="T450" s="1"/>
      <c r="U450" s="1"/>
      <c r="V450" s="1"/>
      <c r="W450" s="1"/>
      <c r="X450" s="1"/>
      <c r="Y450" s="1"/>
      <c r="Z450" s="1"/>
    </row>
    <row r="451" spans="20:26" ht="12" customHeight="1">
      <c r="T451" s="1"/>
      <c r="U451" s="1"/>
      <c r="V451" s="1"/>
      <c r="W451" s="1"/>
      <c r="X451" s="1"/>
      <c r="Y451" s="1"/>
      <c r="Z451" s="1"/>
    </row>
    <row r="452" spans="20:26" ht="12" customHeight="1">
      <c r="T452" s="1"/>
      <c r="U452" s="1"/>
      <c r="V452" s="1"/>
      <c r="W452" s="1"/>
      <c r="X452" s="1"/>
      <c r="Y452" s="1"/>
      <c r="Z452" s="1"/>
    </row>
    <row r="453" spans="20:26" ht="12" customHeight="1">
      <c r="T453" s="1"/>
      <c r="U453" s="1"/>
      <c r="V453" s="1"/>
      <c r="W453" s="1"/>
      <c r="X453" s="1"/>
      <c r="Y453" s="1"/>
      <c r="Z453" s="1"/>
    </row>
    <row r="454" spans="20:26" ht="12" customHeight="1">
      <c r="T454" s="1"/>
      <c r="U454" s="1"/>
      <c r="V454" s="1"/>
      <c r="W454" s="1"/>
      <c r="X454" s="1"/>
      <c r="Y454" s="1"/>
      <c r="Z454" s="1"/>
    </row>
    <row r="455" spans="20:26" ht="12" customHeight="1">
      <c r="T455" s="1"/>
      <c r="U455" s="1"/>
      <c r="V455" s="1"/>
      <c r="W455" s="1"/>
      <c r="X455" s="1"/>
      <c r="Y455" s="1"/>
      <c r="Z455" s="1"/>
    </row>
    <row r="456" spans="20:26" ht="12" customHeight="1">
      <c r="T456" s="1"/>
      <c r="U456" s="1"/>
      <c r="V456" s="1"/>
      <c r="W456" s="1"/>
      <c r="X456" s="1"/>
      <c r="Y456" s="1"/>
      <c r="Z456" s="1"/>
    </row>
    <row r="457" spans="20:26" ht="12" customHeight="1">
      <c r="T457" s="1"/>
      <c r="U457" s="1"/>
      <c r="V457" s="1"/>
      <c r="W457" s="1"/>
      <c r="X457" s="1"/>
      <c r="Y457" s="1"/>
      <c r="Z457" s="1"/>
    </row>
    <row r="458" spans="20:26" ht="12" customHeight="1">
      <c r="T458" s="1"/>
      <c r="U458" s="1"/>
      <c r="V458" s="1"/>
      <c r="W458" s="1"/>
      <c r="X458" s="1"/>
      <c r="Y458" s="1"/>
      <c r="Z458" s="1"/>
    </row>
    <row r="459" spans="20:26" ht="12" customHeight="1">
      <c r="T459" s="1"/>
      <c r="U459" s="1"/>
      <c r="V459" s="1"/>
      <c r="W459" s="1"/>
      <c r="X459" s="1"/>
      <c r="Y459" s="1"/>
      <c r="Z459" s="1"/>
    </row>
    <row r="460" spans="20:26" ht="12" customHeight="1">
      <c r="T460" s="1"/>
      <c r="U460" s="1"/>
      <c r="V460" s="1"/>
      <c r="W460" s="1"/>
      <c r="X460" s="1"/>
      <c r="Y460" s="1"/>
      <c r="Z460" s="1"/>
    </row>
    <row r="461" spans="20:26" ht="12" customHeight="1">
      <c r="T461" s="1"/>
      <c r="U461" s="1"/>
      <c r="V461" s="1"/>
      <c r="W461" s="1"/>
      <c r="X461" s="1"/>
      <c r="Y461" s="1"/>
      <c r="Z461" s="1"/>
    </row>
    <row r="462" spans="20:26" ht="12" customHeight="1">
      <c r="T462" s="1"/>
      <c r="U462" s="1"/>
      <c r="V462" s="1"/>
      <c r="W462" s="1"/>
      <c r="X462" s="1"/>
      <c r="Y462" s="1"/>
      <c r="Z462" s="1"/>
    </row>
    <row r="463" spans="20:26" ht="12" customHeight="1">
      <c r="T463" s="1"/>
      <c r="U463" s="1"/>
      <c r="V463" s="1"/>
      <c r="W463" s="1"/>
      <c r="X463" s="1"/>
      <c r="Y463" s="1"/>
      <c r="Z463" s="1"/>
    </row>
    <row r="464" spans="20:26" ht="12" customHeight="1">
      <c r="T464" s="1"/>
      <c r="U464" s="1"/>
      <c r="V464" s="1"/>
      <c r="W464" s="1"/>
      <c r="X464" s="1"/>
      <c r="Y464" s="1"/>
      <c r="Z464" s="1"/>
    </row>
    <row r="465" spans="20:26" ht="12" customHeight="1">
      <c r="T465" s="1"/>
      <c r="U465" s="1"/>
      <c r="V465" s="1"/>
      <c r="W465" s="1"/>
      <c r="X465" s="1"/>
      <c r="Y465" s="1"/>
      <c r="Z465" s="1"/>
    </row>
    <row r="466" spans="20:26" ht="12" customHeight="1">
      <c r="T466" s="1"/>
      <c r="U466" s="1"/>
      <c r="V466" s="1"/>
      <c r="W466" s="1"/>
      <c r="X466" s="1"/>
      <c r="Y466" s="1"/>
      <c r="Z466" s="1"/>
    </row>
    <row r="467" spans="20:26" ht="12" customHeight="1">
      <c r="T467" s="1"/>
      <c r="U467" s="1"/>
      <c r="V467" s="1"/>
      <c r="W467" s="1"/>
      <c r="X467" s="1"/>
      <c r="Y467" s="1"/>
      <c r="Z467" s="1"/>
    </row>
    <row r="468" spans="20:26" ht="12" customHeight="1">
      <c r="T468" s="1"/>
      <c r="U468" s="1"/>
      <c r="V468" s="1"/>
      <c r="W468" s="1"/>
      <c r="X468" s="1"/>
      <c r="Y468" s="1"/>
      <c r="Z468" s="1"/>
    </row>
    <row r="469" spans="20:26" ht="12" customHeight="1">
      <c r="T469" s="1"/>
      <c r="U469" s="1"/>
      <c r="V469" s="1"/>
      <c r="W469" s="1"/>
      <c r="X469" s="1"/>
      <c r="Y469" s="1"/>
      <c r="Z469" s="1"/>
    </row>
    <row r="470" spans="20:26" ht="12" customHeight="1">
      <c r="T470" s="1"/>
      <c r="U470" s="1"/>
      <c r="V470" s="1"/>
      <c r="W470" s="1"/>
      <c r="X470" s="1"/>
      <c r="Y470" s="1"/>
      <c r="Z470" s="1"/>
    </row>
    <row r="471" spans="20:26" ht="12" customHeight="1">
      <c r="T471" s="1"/>
      <c r="U471" s="1"/>
      <c r="V471" s="1"/>
      <c r="W471" s="1"/>
      <c r="X471" s="1"/>
      <c r="Y471" s="1"/>
      <c r="Z471" s="1"/>
    </row>
    <row r="472" spans="20:26" ht="12" customHeight="1">
      <c r="T472" s="1"/>
      <c r="U472" s="1"/>
      <c r="V472" s="1"/>
      <c r="W472" s="1"/>
      <c r="X472" s="1"/>
      <c r="Y472" s="1"/>
      <c r="Z472" s="1"/>
    </row>
    <row r="473" spans="20:26" ht="12" customHeight="1">
      <c r="T473" s="1"/>
      <c r="U473" s="1"/>
      <c r="V473" s="1"/>
      <c r="W473" s="1"/>
      <c r="X473" s="1"/>
      <c r="Y473" s="1"/>
      <c r="Z473" s="1"/>
    </row>
    <row r="474" spans="20:26" ht="12" customHeight="1">
      <c r="T474" s="1"/>
      <c r="U474" s="1"/>
      <c r="V474" s="1"/>
      <c r="W474" s="1"/>
      <c r="X474" s="1"/>
      <c r="Y474" s="1"/>
      <c r="Z474" s="1"/>
    </row>
    <row r="475" spans="20:26" ht="12" customHeight="1">
      <c r="T475" s="1"/>
      <c r="U475" s="1"/>
      <c r="V475" s="1"/>
      <c r="W475" s="1"/>
      <c r="X475" s="1"/>
      <c r="Y475" s="1"/>
      <c r="Z475" s="1"/>
    </row>
    <row r="476" spans="20:26" ht="12" customHeight="1">
      <c r="T476" s="1"/>
      <c r="U476" s="1"/>
      <c r="V476" s="1"/>
      <c r="W476" s="1"/>
      <c r="X476" s="1"/>
      <c r="Y476" s="1"/>
      <c r="Z476" s="1"/>
    </row>
    <row r="477" spans="20:26" ht="12" customHeight="1">
      <c r="T477" s="1"/>
      <c r="U477" s="1"/>
      <c r="V477" s="1"/>
      <c r="W477" s="1"/>
      <c r="X477" s="1"/>
      <c r="Y477" s="1"/>
      <c r="Z477" s="1"/>
    </row>
    <row r="478" spans="20:26" ht="12" customHeight="1">
      <c r="T478" s="1"/>
      <c r="U478" s="1"/>
      <c r="V478" s="1"/>
      <c r="W478" s="1"/>
      <c r="X478" s="1"/>
      <c r="Y478" s="1"/>
      <c r="Z478" s="1"/>
    </row>
    <row r="479" spans="20:26" ht="12" customHeight="1">
      <c r="T479" s="1"/>
      <c r="U479" s="1"/>
      <c r="V479" s="1"/>
      <c r="W479" s="1"/>
      <c r="X479" s="1"/>
      <c r="Y479" s="1"/>
      <c r="Z479" s="1"/>
    </row>
    <row r="480" spans="20:26" ht="12" customHeight="1">
      <c r="T480" s="1"/>
      <c r="U480" s="1"/>
      <c r="V480" s="1"/>
      <c r="W480" s="1"/>
      <c r="X480" s="1"/>
      <c r="Y480" s="1"/>
      <c r="Z480" s="1"/>
    </row>
    <row r="481" spans="20:26" ht="12" customHeight="1">
      <c r="T481" s="1"/>
      <c r="U481" s="1"/>
      <c r="V481" s="1"/>
      <c r="W481" s="1"/>
      <c r="X481" s="1"/>
      <c r="Y481" s="1"/>
      <c r="Z481" s="1"/>
    </row>
    <row r="482" spans="20:26" ht="12" customHeight="1">
      <c r="T482" s="1"/>
      <c r="U482" s="1"/>
      <c r="V482" s="1"/>
      <c r="W482" s="1"/>
      <c r="X482" s="1"/>
      <c r="Y482" s="1"/>
      <c r="Z482" s="1"/>
    </row>
    <row r="483" spans="20:26" ht="12" customHeight="1">
      <c r="T483" s="1"/>
      <c r="U483" s="1"/>
      <c r="V483" s="1"/>
      <c r="W483" s="1"/>
      <c r="X483" s="1"/>
      <c r="Y483" s="1"/>
      <c r="Z483" s="1"/>
    </row>
    <row r="484" spans="20:26" ht="12" customHeight="1">
      <c r="T484" s="1"/>
      <c r="U484" s="1"/>
      <c r="V484" s="1"/>
      <c r="W484" s="1"/>
      <c r="X484" s="1"/>
      <c r="Y484" s="1"/>
      <c r="Z484" s="1"/>
    </row>
    <row r="485" spans="20:26" ht="12" customHeight="1">
      <c r="T485" s="1"/>
      <c r="U485" s="1"/>
      <c r="V485" s="1"/>
      <c r="W485" s="1"/>
      <c r="X485" s="1"/>
      <c r="Y485" s="1"/>
      <c r="Z485" s="1"/>
    </row>
    <row r="486" spans="20:26" ht="12" customHeight="1">
      <c r="T486" s="1"/>
      <c r="U486" s="1"/>
      <c r="V486" s="1"/>
      <c r="W486" s="1"/>
      <c r="X486" s="1"/>
      <c r="Y486" s="1"/>
      <c r="Z486" s="1"/>
    </row>
    <row r="487" spans="20:26" ht="12" customHeight="1">
      <c r="T487" s="1"/>
      <c r="U487" s="1"/>
      <c r="V487" s="1"/>
      <c r="W487" s="1"/>
      <c r="X487" s="1"/>
      <c r="Y487" s="1"/>
      <c r="Z487" s="1"/>
    </row>
    <row r="488" spans="20:26" ht="12" customHeight="1">
      <c r="T488" s="1"/>
      <c r="U488" s="1"/>
      <c r="V488" s="1"/>
      <c r="W488" s="1"/>
      <c r="X488" s="1"/>
      <c r="Y488" s="1"/>
      <c r="Z488" s="1"/>
    </row>
    <row r="489" spans="20:26" ht="12" customHeight="1">
      <c r="T489" s="1"/>
      <c r="U489" s="1"/>
      <c r="V489" s="1"/>
      <c r="W489" s="1"/>
      <c r="X489" s="1"/>
      <c r="Y489" s="1"/>
      <c r="Z489" s="1"/>
    </row>
    <row r="490" spans="20:26" ht="12" customHeight="1">
      <c r="T490" s="1"/>
      <c r="U490" s="1"/>
      <c r="V490" s="1"/>
      <c r="W490" s="1"/>
      <c r="X490" s="1"/>
      <c r="Y490" s="1"/>
      <c r="Z490" s="1"/>
    </row>
    <row r="491" spans="20:26" ht="12" customHeight="1">
      <c r="T491" s="1"/>
      <c r="U491" s="1"/>
      <c r="V491" s="1"/>
      <c r="W491" s="1"/>
      <c r="X491" s="1"/>
      <c r="Y491" s="1"/>
      <c r="Z491" s="1"/>
    </row>
    <row r="492" spans="20:26" ht="12" customHeight="1">
      <c r="T492" s="1"/>
      <c r="U492" s="1"/>
      <c r="V492" s="1"/>
      <c r="W492" s="1"/>
      <c r="X492" s="1"/>
      <c r="Y492" s="1"/>
      <c r="Z492" s="1"/>
    </row>
    <row r="493" spans="20:26" ht="12" customHeight="1">
      <c r="T493" s="1"/>
      <c r="U493" s="1"/>
      <c r="V493" s="1"/>
      <c r="W493" s="1"/>
      <c r="X493" s="1"/>
      <c r="Y493" s="1"/>
      <c r="Z493" s="1"/>
    </row>
    <row r="494" spans="20:26" ht="12" customHeight="1">
      <c r="T494" s="1"/>
      <c r="U494" s="1"/>
      <c r="V494" s="1"/>
      <c r="W494" s="1"/>
      <c r="X494" s="1"/>
      <c r="Y494" s="1"/>
      <c r="Z494" s="1"/>
    </row>
    <row r="495" spans="20:26" ht="12" customHeight="1">
      <c r="T495" s="1"/>
      <c r="U495" s="1"/>
      <c r="V495" s="1"/>
      <c r="W495" s="1"/>
      <c r="X495" s="1"/>
      <c r="Y495" s="1"/>
      <c r="Z495" s="1"/>
    </row>
    <row r="496" spans="20:26" ht="12" customHeight="1">
      <c r="T496" s="1"/>
      <c r="U496" s="1"/>
      <c r="V496" s="1"/>
      <c r="W496" s="1"/>
      <c r="X496" s="1"/>
      <c r="Y496" s="1"/>
      <c r="Z496" s="1"/>
    </row>
    <row r="497" spans="20:26" ht="12" customHeight="1">
      <c r="T497" s="1"/>
      <c r="U497" s="1"/>
      <c r="V497" s="1"/>
      <c r="W497" s="1"/>
      <c r="X497" s="1"/>
      <c r="Y497" s="1"/>
      <c r="Z497" s="1"/>
    </row>
    <row r="498" spans="20:26" ht="12" customHeight="1">
      <c r="T498" s="1"/>
      <c r="U498" s="1"/>
      <c r="V498" s="1"/>
      <c r="W498" s="1"/>
      <c r="X498" s="1"/>
      <c r="Y498" s="1"/>
      <c r="Z498" s="1"/>
    </row>
    <row r="499" spans="20:26" ht="12" customHeight="1">
      <c r="T499" s="1"/>
      <c r="U499" s="1"/>
      <c r="V499" s="1"/>
      <c r="W499" s="1"/>
      <c r="X499" s="1"/>
      <c r="Y499" s="1"/>
      <c r="Z499" s="1"/>
    </row>
    <row r="500" spans="20:26" ht="12" customHeight="1">
      <c r="T500" s="1"/>
      <c r="U500" s="1"/>
      <c r="V500" s="1"/>
      <c r="W500" s="1"/>
      <c r="X500" s="1"/>
      <c r="Y500" s="1"/>
      <c r="Z500" s="1"/>
    </row>
    <row r="501" spans="20:26" ht="12" customHeight="1">
      <c r="T501" s="1"/>
      <c r="U501" s="1"/>
      <c r="V501" s="1"/>
      <c r="W501" s="1"/>
      <c r="X501" s="1"/>
      <c r="Y501" s="1"/>
      <c r="Z501" s="1"/>
    </row>
    <row r="502" spans="20:26" ht="12" customHeight="1">
      <c r="T502" s="1"/>
      <c r="U502" s="1"/>
      <c r="V502" s="1"/>
      <c r="W502" s="1"/>
      <c r="X502" s="1"/>
      <c r="Y502" s="1"/>
      <c r="Z502" s="1"/>
    </row>
    <row r="503" spans="20:26" ht="12" customHeight="1">
      <c r="T503" s="1"/>
      <c r="U503" s="1"/>
      <c r="V503" s="1"/>
      <c r="W503" s="1"/>
      <c r="X503" s="1"/>
      <c r="Y503" s="1"/>
      <c r="Z503" s="1"/>
    </row>
    <row r="504" spans="20:26" ht="12" customHeight="1">
      <c r="T504" s="1"/>
      <c r="U504" s="1"/>
      <c r="V504" s="1"/>
      <c r="W504" s="1"/>
      <c r="X504" s="1"/>
      <c r="Y504" s="1"/>
      <c r="Z504" s="1"/>
    </row>
    <row r="505" spans="20:26" ht="12" customHeight="1">
      <c r="T505" s="1"/>
      <c r="U505" s="1"/>
      <c r="V505" s="1"/>
      <c r="W505" s="1"/>
      <c r="X505" s="1"/>
      <c r="Y505" s="1"/>
      <c r="Z505" s="1"/>
    </row>
    <row r="506" spans="20:26" ht="12" customHeight="1">
      <c r="T506" s="1"/>
      <c r="U506" s="1"/>
      <c r="V506" s="1"/>
      <c r="W506" s="1"/>
      <c r="X506" s="1"/>
      <c r="Y506" s="1"/>
      <c r="Z506" s="1"/>
    </row>
    <row r="507" spans="20:26" ht="12" customHeight="1">
      <c r="T507" s="1"/>
      <c r="U507" s="1"/>
      <c r="V507" s="1"/>
      <c r="W507" s="1"/>
      <c r="X507" s="1"/>
      <c r="Y507" s="1"/>
      <c r="Z507" s="1"/>
    </row>
    <row r="508" spans="20:26" ht="12" customHeight="1">
      <c r="T508" s="1"/>
      <c r="U508" s="1"/>
      <c r="V508" s="1"/>
      <c r="W508" s="1"/>
      <c r="X508" s="1"/>
      <c r="Y508" s="1"/>
      <c r="Z508" s="1"/>
    </row>
    <row r="509" spans="20:26" ht="12" customHeight="1">
      <c r="T509" s="1"/>
      <c r="U509" s="1"/>
      <c r="V509" s="1"/>
      <c r="W509" s="1"/>
      <c r="X509" s="1"/>
      <c r="Y509" s="1"/>
      <c r="Z509" s="1"/>
    </row>
    <row r="510" spans="20:26" ht="12" customHeight="1">
      <c r="T510" s="1"/>
      <c r="U510" s="1"/>
      <c r="V510" s="1"/>
      <c r="W510" s="1"/>
      <c r="X510" s="1"/>
      <c r="Y510" s="1"/>
      <c r="Z510" s="1"/>
    </row>
    <row r="511" spans="20:26" ht="12" customHeight="1">
      <c r="T511" s="1"/>
      <c r="U511" s="1"/>
      <c r="V511" s="1"/>
      <c r="W511" s="1"/>
      <c r="X511" s="1"/>
      <c r="Y511" s="1"/>
      <c r="Z511" s="1"/>
    </row>
    <row r="512" spans="20:26" ht="12" customHeight="1">
      <c r="T512" s="1"/>
      <c r="U512" s="1"/>
      <c r="V512" s="1"/>
      <c r="W512" s="1"/>
      <c r="X512" s="1"/>
      <c r="Y512" s="1"/>
      <c r="Z512" s="1"/>
    </row>
    <row r="513" spans="20:26" ht="12" customHeight="1">
      <c r="T513" s="1"/>
      <c r="U513" s="1"/>
      <c r="V513" s="1"/>
      <c r="W513" s="1"/>
      <c r="X513" s="1"/>
      <c r="Y513" s="1"/>
      <c r="Z513" s="1"/>
    </row>
    <row r="514" spans="20:26" ht="12" customHeight="1">
      <c r="T514" s="1"/>
      <c r="U514" s="1"/>
      <c r="V514" s="1"/>
      <c r="W514" s="1"/>
      <c r="X514" s="1"/>
      <c r="Y514" s="1"/>
      <c r="Z514" s="1"/>
    </row>
    <row r="515" spans="20:26" ht="12" customHeight="1">
      <c r="T515" s="1"/>
      <c r="U515" s="1"/>
      <c r="V515" s="1"/>
      <c r="W515" s="1"/>
      <c r="X515" s="1"/>
      <c r="Y515" s="1"/>
      <c r="Z515" s="1"/>
    </row>
    <row r="516" spans="20:26" ht="12" customHeight="1">
      <c r="T516" s="1"/>
      <c r="U516" s="1"/>
      <c r="V516" s="1"/>
      <c r="W516" s="1"/>
      <c r="X516" s="1"/>
      <c r="Y516" s="1"/>
      <c r="Z516" s="1"/>
    </row>
    <row r="517" spans="20:26" ht="12" customHeight="1">
      <c r="T517" s="1"/>
      <c r="U517" s="1"/>
      <c r="V517" s="1"/>
      <c r="W517" s="1"/>
      <c r="X517" s="1"/>
      <c r="Y517" s="1"/>
      <c r="Z517" s="1"/>
    </row>
    <row r="518" spans="20:26" ht="12" customHeight="1">
      <c r="T518" s="1"/>
      <c r="U518" s="1"/>
      <c r="V518" s="1"/>
      <c r="W518" s="1"/>
      <c r="X518" s="1"/>
      <c r="Y518" s="1"/>
      <c r="Z518" s="1"/>
    </row>
    <row r="519" spans="20:26" ht="12" customHeight="1">
      <c r="T519" s="1"/>
      <c r="U519" s="1"/>
      <c r="V519" s="1"/>
      <c r="W519" s="1"/>
      <c r="X519" s="1"/>
      <c r="Y519" s="1"/>
      <c r="Z519" s="1"/>
    </row>
    <row r="520" spans="20:26" ht="12" customHeight="1">
      <c r="T520" s="1"/>
      <c r="U520" s="1"/>
      <c r="V520" s="1"/>
      <c r="W520" s="1"/>
      <c r="X520" s="1"/>
      <c r="Y520" s="1"/>
      <c r="Z520" s="1"/>
    </row>
    <row r="521" spans="20:26" ht="12" customHeight="1">
      <c r="T521" s="1"/>
      <c r="U521" s="1"/>
      <c r="V521" s="1"/>
      <c r="W521" s="1"/>
      <c r="X521" s="1"/>
      <c r="Y521" s="1"/>
      <c r="Z521" s="1"/>
    </row>
    <row r="522" spans="20:26" ht="12" customHeight="1">
      <c r="T522" s="1"/>
      <c r="U522" s="1"/>
      <c r="V522" s="1"/>
      <c r="W522" s="1"/>
      <c r="X522" s="1"/>
      <c r="Y522" s="1"/>
      <c r="Z522" s="1"/>
    </row>
    <row r="523" spans="20:26" ht="12" customHeight="1">
      <c r="T523" s="1"/>
      <c r="U523" s="1"/>
      <c r="V523" s="1"/>
      <c r="W523" s="1"/>
      <c r="X523" s="1"/>
      <c r="Y523" s="1"/>
      <c r="Z523" s="1"/>
    </row>
    <row r="524" spans="20:26" ht="12" customHeight="1">
      <c r="T524" s="1"/>
      <c r="U524" s="1"/>
      <c r="V524" s="1"/>
      <c r="W524" s="1"/>
      <c r="X524" s="1"/>
      <c r="Y524" s="1"/>
      <c r="Z524" s="1"/>
    </row>
    <row r="525" spans="20:26" ht="12" customHeight="1">
      <c r="T525" s="1"/>
      <c r="U525" s="1"/>
      <c r="V525" s="1"/>
      <c r="W525" s="1"/>
      <c r="X525" s="1"/>
      <c r="Y525" s="1"/>
      <c r="Z525" s="1"/>
    </row>
    <row r="526" spans="20:26" ht="12" customHeight="1">
      <c r="T526" s="1"/>
      <c r="U526" s="1"/>
      <c r="V526" s="1"/>
      <c r="W526" s="1"/>
      <c r="X526" s="1"/>
      <c r="Y526" s="1"/>
      <c r="Z526" s="1"/>
    </row>
    <row r="527" spans="20:26" ht="12" customHeight="1">
      <c r="T527" s="1"/>
      <c r="U527" s="1"/>
      <c r="V527" s="1"/>
      <c r="W527" s="1"/>
      <c r="X527" s="1"/>
      <c r="Y527" s="1"/>
      <c r="Z527" s="1"/>
    </row>
    <row r="528" spans="20:26" ht="12" customHeight="1">
      <c r="T528" s="1"/>
      <c r="U528" s="1"/>
      <c r="V528" s="1"/>
      <c r="W528" s="1"/>
      <c r="X528" s="1"/>
      <c r="Y528" s="1"/>
      <c r="Z528" s="1"/>
    </row>
    <row r="529" spans="20:26" ht="12" customHeight="1">
      <c r="T529" s="1"/>
      <c r="U529" s="1"/>
      <c r="V529" s="1"/>
      <c r="W529" s="1"/>
      <c r="X529" s="1"/>
      <c r="Y529" s="1"/>
      <c r="Z529" s="1"/>
    </row>
    <row r="530" spans="20:26" ht="12" customHeight="1">
      <c r="T530" s="1"/>
      <c r="U530" s="1"/>
      <c r="V530" s="1"/>
      <c r="W530" s="1"/>
      <c r="X530" s="1"/>
      <c r="Y530" s="1"/>
      <c r="Z530" s="1"/>
    </row>
    <row r="531" spans="20:26" ht="12" customHeight="1">
      <c r="T531" s="1"/>
      <c r="U531" s="1"/>
      <c r="V531" s="1"/>
      <c r="W531" s="1"/>
      <c r="X531" s="1"/>
      <c r="Y531" s="1"/>
      <c r="Z531" s="1"/>
    </row>
    <row r="532" spans="20:26" ht="12" customHeight="1">
      <c r="T532" s="1"/>
      <c r="U532" s="1"/>
      <c r="V532" s="1"/>
      <c r="W532" s="1"/>
      <c r="X532" s="1"/>
      <c r="Y532" s="1"/>
      <c r="Z532" s="1"/>
    </row>
    <row r="533" spans="20:26" ht="12" customHeight="1">
      <c r="T533" s="1"/>
      <c r="U533" s="1"/>
      <c r="V533" s="1"/>
      <c r="W533" s="1"/>
      <c r="X533" s="1"/>
      <c r="Y533" s="1"/>
      <c r="Z533" s="1"/>
    </row>
    <row r="534" spans="20:26" ht="12" customHeight="1">
      <c r="T534" s="1"/>
      <c r="U534" s="1"/>
      <c r="V534" s="1"/>
      <c r="W534" s="1"/>
      <c r="X534" s="1"/>
      <c r="Y534" s="1"/>
      <c r="Z534" s="1"/>
    </row>
    <row r="535" spans="20:26" ht="12" customHeight="1">
      <c r="T535" s="1"/>
      <c r="U535" s="1"/>
      <c r="V535" s="1"/>
      <c r="W535" s="1"/>
      <c r="X535" s="1"/>
      <c r="Y535" s="1"/>
      <c r="Z535" s="1"/>
    </row>
    <row r="536" spans="20:26" ht="12" customHeight="1">
      <c r="T536" s="1"/>
      <c r="U536" s="1"/>
      <c r="V536" s="1"/>
      <c r="W536" s="1"/>
      <c r="X536" s="1"/>
      <c r="Y536" s="1"/>
      <c r="Z536" s="1"/>
    </row>
    <row r="537" spans="20:26" ht="12" customHeight="1">
      <c r="T537" s="1"/>
      <c r="U537" s="1"/>
      <c r="V537" s="1"/>
      <c r="W537" s="1"/>
      <c r="X537" s="1"/>
      <c r="Y537" s="1"/>
      <c r="Z537" s="1"/>
    </row>
    <row r="538" spans="20:26" ht="12" customHeight="1">
      <c r="T538" s="1"/>
      <c r="U538" s="1"/>
      <c r="V538" s="1"/>
      <c r="W538" s="1"/>
      <c r="X538" s="1"/>
      <c r="Y538" s="1"/>
      <c r="Z538" s="1"/>
    </row>
    <row r="539" spans="20:26" ht="12" customHeight="1">
      <c r="T539" s="1"/>
      <c r="U539" s="1"/>
      <c r="V539" s="1"/>
      <c r="W539" s="1"/>
      <c r="X539" s="1"/>
      <c r="Y539" s="1"/>
      <c r="Z539" s="1"/>
    </row>
    <row r="540" spans="20:26" ht="12" customHeight="1">
      <c r="T540" s="1"/>
      <c r="U540" s="1"/>
      <c r="V540" s="1"/>
      <c r="W540" s="1"/>
      <c r="X540" s="1"/>
      <c r="Y540" s="1"/>
      <c r="Z540" s="1"/>
    </row>
    <row r="541" spans="20:26" ht="12" customHeight="1">
      <c r="T541" s="1"/>
      <c r="U541" s="1"/>
      <c r="V541" s="1"/>
      <c r="W541" s="1"/>
      <c r="X541" s="1"/>
      <c r="Y541" s="1"/>
      <c r="Z541" s="1"/>
    </row>
    <row r="542" spans="20:26" ht="12" customHeight="1">
      <c r="T542" s="1"/>
      <c r="U542" s="1"/>
      <c r="V542" s="1"/>
      <c r="W542" s="1"/>
      <c r="X542" s="1"/>
      <c r="Y542" s="1"/>
      <c r="Z542" s="1"/>
    </row>
    <row r="543" spans="20:26" ht="12" customHeight="1">
      <c r="T543" s="1"/>
      <c r="U543" s="1"/>
      <c r="V543" s="1"/>
      <c r="W543" s="1"/>
      <c r="X543" s="1"/>
      <c r="Y543" s="1"/>
      <c r="Z543" s="1"/>
    </row>
    <row r="544" spans="20:26" ht="12" customHeight="1">
      <c r="T544" s="1"/>
      <c r="U544" s="1"/>
      <c r="V544" s="1"/>
      <c r="W544" s="1"/>
      <c r="X544" s="1"/>
      <c r="Y544" s="1"/>
      <c r="Z544" s="1"/>
    </row>
    <row r="545" spans="20:26" ht="12" customHeight="1">
      <c r="T545" s="1"/>
      <c r="U545" s="1"/>
      <c r="V545" s="1"/>
      <c r="W545" s="1"/>
      <c r="X545" s="1"/>
      <c r="Y545" s="1"/>
      <c r="Z545" s="1"/>
    </row>
    <row r="546" spans="20:26" ht="12" customHeight="1">
      <c r="T546" s="1"/>
      <c r="U546" s="1"/>
      <c r="V546" s="1"/>
      <c r="W546" s="1"/>
      <c r="X546" s="1"/>
      <c r="Y546" s="1"/>
      <c r="Z546" s="1"/>
    </row>
    <row r="547" spans="20:26" ht="12" customHeight="1">
      <c r="T547" s="1"/>
      <c r="U547" s="1"/>
      <c r="V547" s="1"/>
      <c r="W547" s="1"/>
      <c r="X547" s="1"/>
      <c r="Y547" s="1"/>
      <c r="Z547" s="1"/>
    </row>
    <row r="548" spans="20:26" ht="12" customHeight="1">
      <c r="T548" s="1"/>
      <c r="U548" s="1"/>
      <c r="V548" s="1"/>
      <c r="W548" s="1"/>
      <c r="X548" s="1"/>
      <c r="Y548" s="1"/>
      <c r="Z548" s="1"/>
    </row>
    <row r="549" spans="20:26" ht="12" customHeight="1">
      <c r="T549" s="1"/>
      <c r="U549" s="1"/>
      <c r="V549" s="1"/>
      <c r="W549" s="1"/>
      <c r="X549" s="1"/>
      <c r="Y549" s="1"/>
      <c r="Z549" s="1"/>
    </row>
    <row r="550" spans="20:26" ht="12" customHeight="1">
      <c r="T550" s="1"/>
      <c r="U550" s="1"/>
      <c r="V550" s="1"/>
      <c r="W550" s="1"/>
      <c r="X550" s="1"/>
      <c r="Y550" s="1"/>
      <c r="Z550" s="1"/>
    </row>
    <row r="551" spans="20:26" ht="12" customHeight="1">
      <c r="T551" s="1"/>
      <c r="U551" s="1"/>
      <c r="V551" s="1"/>
      <c r="W551" s="1"/>
      <c r="X551" s="1"/>
      <c r="Y551" s="1"/>
      <c r="Z551" s="1"/>
    </row>
    <row r="552" spans="20:26" ht="12" customHeight="1">
      <c r="T552" s="1"/>
      <c r="U552" s="1"/>
      <c r="V552" s="1"/>
      <c r="W552" s="1"/>
      <c r="X552" s="1"/>
      <c r="Y552" s="1"/>
      <c r="Z552" s="1"/>
    </row>
    <row r="553" spans="20:26" ht="12" customHeight="1">
      <c r="T553" s="1"/>
      <c r="U553" s="1"/>
      <c r="V553" s="1"/>
      <c r="W553" s="1"/>
      <c r="X553" s="1"/>
      <c r="Y553" s="1"/>
      <c r="Z553" s="1"/>
    </row>
    <row r="554" spans="20:26" ht="12" customHeight="1">
      <c r="T554" s="1"/>
      <c r="U554" s="1"/>
      <c r="V554" s="1"/>
      <c r="W554" s="1"/>
      <c r="X554" s="1"/>
      <c r="Y554" s="1"/>
      <c r="Z554" s="1"/>
    </row>
    <row r="555" spans="20:26" ht="12" customHeight="1">
      <c r="T555" s="1"/>
      <c r="U555" s="1"/>
      <c r="V555" s="1"/>
      <c r="W555" s="1"/>
      <c r="X555" s="1"/>
      <c r="Y555" s="1"/>
      <c r="Z555" s="1"/>
    </row>
    <row r="556" spans="20:26" ht="12" customHeight="1">
      <c r="T556" s="1"/>
      <c r="U556" s="1"/>
      <c r="V556" s="1"/>
      <c r="W556" s="1"/>
      <c r="X556" s="1"/>
      <c r="Y556" s="1"/>
      <c r="Z556" s="1"/>
    </row>
    <row r="557" spans="20:26" ht="12" customHeight="1">
      <c r="T557" s="1"/>
      <c r="U557" s="1"/>
      <c r="V557" s="1"/>
      <c r="W557" s="1"/>
      <c r="X557" s="1"/>
      <c r="Y557" s="1"/>
      <c r="Z557" s="1"/>
    </row>
    <row r="558" spans="20:26" ht="12" customHeight="1">
      <c r="T558" s="1"/>
      <c r="U558" s="1"/>
      <c r="V558" s="1"/>
      <c r="W558" s="1"/>
      <c r="X558" s="1"/>
      <c r="Y558" s="1"/>
      <c r="Z558" s="1"/>
    </row>
    <row r="559" spans="20:26" ht="12" customHeight="1">
      <c r="T559" s="1"/>
      <c r="U559" s="1"/>
      <c r="V559" s="1"/>
      <c r="W559" s="1"/>
      <c r="X559" s="1"/>
      <c r="Y559" s="1"/>
      <c r="Z559" s="1"/>
    </row>
    <row r="560" spans="20:26" ht="12" customHeight="1">
      <c r="T560" s="1"/>
      <c r="U560" s="1"/>
      <c r="V560" s="1"/>
      <c r="W560" s="1"/>
      <c r="X560" s="1"/>
      <c r="Y560" s="1"/>
      <c r="Z560" s="1"/>
    </row>
    <row r="561" spans="20:26" ht="12" customHeight="1">
      <c r="T561" s="1"/>
      <c r="U561" s="1"/>
      <c r="V561" s="1"/>
      <c r="W561" s="1"/>
      <c r="X561" s="1"/>
      <c r="Y561" s="1"/>
      <c r="Z561" s="1"/>
    </row>
    <row r="562" spans="20:26" ht="12" customHeight="1">
      <c r="T562" s="1"/>
      <c r="U562" s="1"/>
      <c r="V562" s="1"/>
      <c r="W562" s="1"/>
      <c r="X562" s="1"/>
      <c r="Y562" s="1"/>
      <c r="Z562" s="1"/>
    </row>
    <row r="563" spans="20:26" ht="12" customHeight="1">
      <c r="T563" s="1"/>
      <c r="U563" s="1"/>
      <c r="V563" s="1"/>
      <c r="W563" s="1"/>
      <c r="X563" s="1"/>
      <c r="Y563" s="1"/>
      <c r="Z563" s="1"/>
    </row>
    <row r="564" spans="20:26" ht="12" customHeight="1">
      <c r="T564" s="1"/>
      <c r="U564" s="1"/>
      <c r="V564" s="1"/>
      <c r="W564" s="1"/>
      <c r="X564" s="1"/>
      <c r="Y564" s="1"/>
      <c r="Z564" s="1"/>
    </row>
    <row r="565" spans="20:26" ht="12" customHeight="1">
      <c r="T565" s="1"/>
      <c r="U565" s="1"/>
      <c r="V565" s="1"/>
      <c r="W565" s="1"/>
      <c r="X565" s="1"/>
      <c r="Y565" s="1"/>
      <c r="Z565" s="1"/>
    </row>
    <row r="566" spans="20:26" ht="12" customHeight="1">
      <c r="T566" s="1"/>
      <c r="U566" s="1"/>
      <c r="V566" s="1"/>
      <c r="W566" s="1"/>
      <c r="X566" s="1"/>
      <c r="Y566" s="1"/>
      <c r="Z566" s="1"/>
    </row>
    <row r="567" spans="20:26" ht="12" customHeight="1">
      <c r="T567" s="1"/>
      <c r="U567" s="1"/>
      <c r="V567" s="1"/>
      <c r="W567" s="1"/>
      <c r="X567" s="1"/>
      <c r="Y567" s="1"/>
      <c r="Z567" s="1"/>
    </row>
    <row r="568" spans="20:26" ht="12" customHeight="1">
      <c r="T568" s="1"/>
      <c r="U568" s="1"/>
      <c r="V568" s="1"/>
      <c r="W568" s="1"/>
      <c r="X568" s="1"/>
      <c r="Y568" s="1"/>
      <c r="Z568" s="1"/>
    </row>
    <row r="569" spans="20:26" ht="12" customHeight="1">
      <c r="T569" s="1"/>
      <c r="U569" s="1"/>
      <c r="V569" s="1"/>
      <c r="W569" s="1"/>
      <c r="X569" s="1"/>
      <c r="Y569" s="1"/>
      <c r="Z569" s="1"/>
    </row>
    <row r="570" spans="20:26" ht="12" customHeight="1">
      <c r="T570" s="1"/>
      <c r="U570" s="1"/>
      <c r="V570" s="1"/>
      <c r="W570" s="1"/>
      <c r="X570" s="1"/>
      <c r="Y570" s="1"/>
      <c r="Z570" s="1"/>
    </row>
    <row r="571" spans="20:26" ht="12" customHeight="1">
      <c r="T571" s="1"/>
      <c r="U571" s="1"/>
      <c r="V571" s="1"/>
      <c r="W571" s="1"/>
      <c r="X571" s="1"/>
      <c r="Y571" s="1"/>
      <c r="Z571" s="1"/>
    </row>
    <row r="572" spans="20:26" ht="12" customHeight="1">
      <c r="T572" s="1"/>
      <c r="U572" s="1"/>
      <c r="V572" s="1"/>
      <c r="W572" s="1"/>
      <c r="X572" s="1"/>
      <c r="Y572" s="1"/>
      <c r="Z572" s="1"/>
    </row>
    <row r="573" spans="20:26" ht="12" customHeight="1">
      <c r="T573" s="1"/>
      <c r="U573" s="1"/>
      <c r="V573" s="1"/>
      <c r="W573" s="1"/>
      <c r="X573" s="1"/>
      <c r="Y573" s="1"/>
      <c r="Z573" s="1"/>
    </row>
    <row r="574" spans="20:26" ht="12" customHeight="1">
      <c r="T574" s="1"/>
      <c r="U574" s="1"/>
      <c r="V574" s="1"/>
      <c r="W574" s="1"/>
      <c r="X574" s="1"/>
      <c r="Y574" s="1"/>
      <c r="Z574" s="1"/>
    </row>
    <row r="575" spans="20:26" ht="12" customHeight="1">
      <c r="T575" s="1"/>
      <c r="U575" s="1"/>
      <c r="V575" s="1"/>
      <c r="W575" s="1"/>
      <c r="X575" s="1"/>
      <c r="Y575" s="1"/>
      <c r="Z575" s="1"/>
    </row>
    <row r="576" spans="20:26" ht="12" customHeight="1">
      <c r="T576" s="1"/>
      <c r="U576" s="1"/>
      <c r="V576" s="1"/>
      <c r="W576" s="1"/>
      <c r="X576" s="1"/>
      <c r="Y576" s="1"/>
      <c r="Z576" s="1"/>
    </row>
    <row r="577" spans="20:26" ht="12" customHeight="1">
      <c r="T577" s="1"/>
      <c r="U577" s="1"/>
      <c r="V577" s="1"/>
      <c r="W577" s="1"/>
      <c r="X577" s="1"/>
      <c r="Y577" s="1"/>
      <c r="Z577" s="1"/>
    </row>
    <row r="578" spans="20:26" ht="12" customHeight="1">
      <c r="T578" s="1"/>
      <c r="U578" s="1"/>
      <c r="V578" s="1"/>
      <c r="W578" s="1"/>
      <c r="X578" s="1"/>
      <c r="Y578" s="1"/>
      <c r="Z578" s="1"/>
    </row>
    <row r="579" spans="20:26" ht="12" customHeight="1">
      <c r="T579" s="1"/>
      <c r="U579" s="1"/>
      <c r="V579" s="1"/>
      <c r="W579" s="1"/>
      <c r="X579" s="1"/>
      <c r="Y579" s="1"/>
      <c r="Z579" s="1"/>
    </row>
    <row r="580" spans="20:26" ht="12" customHeight="1">
      <c r="T580" s="1"/>
      <c r="U580" s="1"/>
      <c r="V580" s="1"/>
      <c r="W580" s="1"/>
      <c r="X580" s="1"/>
      <c r="Y580" s="1"/>
      <c r="Z580" s="1"/>
    </row>
    <row r="581" spans="20:26" ht="12" customHeight="1">
      <c r="T581" s="1"/>
      <c r="U581" s="1"/>
      <c r="V581" s="1"/>
      <c r="W581" s="1"/>
      <c r="X581" s="1"/>
      <c r="Y581" s="1"/>
      <c r="Z581" s="1"/>
    </row>
    <row r="582" spans="20:26" ht="12" customHeight="1">
      <c r="T582" s="1"/>
      <c r="U582" s="1"/>
      <c r="V582" s="1"/>
      <c r="W582" s="1"/>
      <c r="X582" s="1"/>
      <c r="Y582" s="1"/>
      <c r="Z582" s="1"/>
    </row>
    <row r="583" spans="20:26" ht="12" customHeight="1">
      <c r="T583" s="1"/>
      <c r="U583" s="1"/>
      <c r="V583" s="1"/>
      <c r="W583" s="1"/>
      <c r="X583" s="1"/>
      <c r="Y583" s="1"/>
      <c r="Z583" s="1"/>
    </row>
    <row r="584" spans="20:26" ht="12" customHeight="1">
      <c r="T584" s="1"/>
      <c r="U584" s="1"/>
      <c r="V584" s="1"/>
      <c r="W584" s="1"/>
      <c r="X584" s="1"/>
      <c r="Y584" s="1"/>
      <c r="Z584" s="1"/>
    </row>
    <row r="585" spans="20:26" ht="12" customHeight="1">
      <c r="T585" s="1"/>
      <c r="U585" s="1"/>
      <c r="V585" s="1"/>
      <c r="W585" s="1"/>
      <c r="X585" s="1"/>
      <c r="Y585" s="1"/>
      <c r="Z585" s="1"/>
    </row>
    <row r="586" spans="20:26" ht="12" customHeight="1">
      <c r="T586" s="1"/>
      <c r="U586" s="1"/>
      <c r="V586" s="1"/>
      <c r="W586" s="1"/>
      <c r="X586" s="1"/>
      <c r="Y586" s="1"/>
      <c r="Z586" s="1"/>
    </row>
    <row r="587" spans="20:26" ht="12" customHeight="1">
      <c r="T587" s="1"/>
      <c r="U587" s="1"/>
      <c r="V587" s="1"/>
      <c r="W587" s="1"/>
      <c r="X587" s="1"/>
      <c r="Y587" s="1"/>
      <c r="Z587" s="1"/>
    </row>
    <row r="588" spans="20:26" ht="12" customHeight="1">
      <c r="T588" s="1"/>
      <c r="U588" s="1"/>
      <c r="V588" s="1"/>
      <c r="W588" s="1"/>
      <c r="X588" s="1"/>
      <c r="Y588" s="1"/>
      <c r="Z588" s="1"/>
    </row>
    <row r="589" spans="20:26" ht="12" customHeight="1">
      <c r="T589" s="1"/>
      <c r="U589" s="1"/>
      <c r="V589" s="1"/>
      <c r="W589" s="1"/>
      <c r="X589" s="1"/>
      <c r="Y589" s="1"/>
      <c r="Z589" s="1"/>
    </row>
    <row r="590" spans="20:26" ht="12" customHeight="1">
      <c r="T590" s="1"/>
      <c r="U590" s="1"/>
      <c r="V590" s="1"/>
      <c r="W590" s="1"/>
      <c r="X590" s="1"/>
      <c r="Y590" s="1"/>
      <c r="Z590" s="1"/>
    </row>
    <row r="591" spans="20:26" ht="12" customHeight="1">
      <c r="T591" s="1"/>
      <c r="U591" s="1"/>
      <c r="V591" s="1"/>
      <c r="W591" s="1"/>
      <c r="X591" s="1"/>
      <c r="Y591" s="1"/>
      <c r="Z591" s="1"/>
    </row>
    <row r="592" spans="20:26" ht="12" customHeight="1">
      <c r="T592" s="1"/>
      <c r="U592" s="1"/>
      <c r="V592" s="1"/>
      <c r="W592" s="1"/>
      <c r="X592" s="1"/>
      <c r="Y592" s="1"/>
      <c r="Z592" s="1"/>
    </row>
    <row r="593" spans="20:26" ht="12" customHeight="1">
      <c r="T593" s="1"/>
      <c r="U593" s="1"/>
      <c r="V593" s="1"/>
      <c r="W593" s="1"/>
      <c r="X593" s="1"/>
      <c r="Y593" s="1"/>
      <c r="Z593" s="1"/>
    </row>
    <row r="594" spans="20:26" ht="12" customHeight="1">
      <c r="T594" s="1"/>
      <c r="U594" s="1"/>
      <c r="V594" s="1"/>
      <c r="W594" s="1"/>
      <c r="X594" s="1"/>
      <c r="Y594" s="1"/>
      <c r="Z594" s="1"/>
    </row>
    <row r="595" spans="20:26" ht="12" customHeight="1">
      <c r="T595" s="1"/>
      <c r="U595" s="1"/>
      <c r="V595" s="1"/>
      <c r="W595" s="1"/>
      <c r="X595" s="1"/>
      <c r="Y595" s="1"/>
      <c r="Z595" s="1"/>
    </row>
    <row r="596" spans="20:26" ht="12" customHeight="1">
      <c r="T596" s="1"/>
      <c r="U596" s="1"/>
      <c r="V596" s="1"/>
      <c r="W596" s="1"/>
      <c r="X596" s="1"/>
      <c r="Y596" s="1"/>
      <c r="Z596" s="1"/>
    </row>
    <row r="597" spans="20:26" ht="12" customHeight="1">
      <c r="T597" s="1"/>
      <c r="U597" s="1"/>
      <c r="V597" s="1"/>
      <c r="W597" s="1"/>
      <c r="X597" s="1"/>
      <c r="Y597" s="1"/>
      <c r="Z597" s="1"/>
    </row>
    <row r="598" spans="20:26" ht="12" customHeight="1">
      <c r="T598" s="1"/>
      <c r="U598" s="1"/>
      <c r="V598" s="1"/>
      <c r="W598" s="1"/>
      <c r="X598" s="1"/>
      <c r="Y598" s="1"/>
      <c r="Z598" s="1"/>
    </row>
    <row r="599" spans="20:26" ht="12" customHeight="1">
      <c r="T599" s="1"/>
      <c r="U599" s="1"/>
      <c r="V599" s="1"/>
      <c r="W599" s="1"/>
      <c r="X599" s="1"/>
      <c r="Y599" s="1"/>
      <c r="Z599" s="1"/>
    </row>
    <row r="600" spans="20:26" ht="12" customHeight="1">
      <c r="T600" s="1"/>
      <c r="U600" s="1"/>
      <c r="V600" s="1"/>
      <c r="W600" s="1"/>
      <c r="X600" s="1"/>
      <c r="Y600" s="1"/>
      <c r="Z600" s="1"/>
    </row>
    <row r="601" spans="20:26" ht="12" customHeight="1">
      <c r="T601" s="1"/>
      <c r="U601" s="1"/>
      <c r="V601" s="1"/>
      <c r="W601" s="1"/>
      <c r="X601" s="1"/>
      <c r="Y601" s="1"/>
      <c r="Z601" s="1"/>
    </row>
    <row r="602" spans="20:26" ht="12" customHeight="1">
      <c r="T602" s="1"/>
      <c r="U602" s="1"/>
      <c r="V602" s="1"/>
      <c r="W602" s="1"/>
      <c r="X602" s="1"/>
      <c r="Y602" s="1"/>
      <c r="Z602" s="1"/>
    </row>
    <row r="603" spans="20:26" ht="12" customHeight="1">
      <c r="T603" s="1"/>
      <c r="U603" s="1"/>
      <c r="V603" s="1"/>
      <c r="W603" s="1"/>
      <c r="X603" s="1"/>
      <c r="Y603" s="1"/>
      <c r="Z603" s="1"/>
    </row>
    <row r="604" spans="20:26" ht="12" customHeight="1">
      <c r="T604" s="1"/>
      <c r="U604" s="1"/>
      <c r="V604" s="1"/>
      <c r="W604" s="1"/>
      <c r="X604" s="1"/>
      <c r="Y604" s="1"/>
      <c r="Z604" s="1"/>
    </row>
    <row r="605" spans="20:26" ht="12" customHeight="1">
      <c r="T605" s="1"/>
      <c r="U605" s="1"/>
      <c r="V605" s="1"/>
      <c r="W605" s="1"/>
      <c r="X605" s="1"/>
      <c r="Y605" s="1"/>
      <c r="Z605" s="1"/>
    </row>
    <row r="606" spans="20:26" ht="12" customHeight="1">
      <c r="T606" s="1"/>
      <c r="U606" s="1"/>
      <c r="V606" s="1"/>
      <c r="W606" s="1"/>
      <c r="X606" s="1"/>
      <c r="Y606" s="1"/>
      <c r="Z606" s="1"/>
    </row>
    <row r="607" spans="20:26" ht="12" customHeight="1">
      <c r="T607" s="1"/>
      <c r="U607" s="1"/>
      <c r="V607" s="1"/>
      <c r="W607" s="1"/>
      <c r="X607" s="1"/>
      <c r="Y607" s="1"/>
      <c r="Z607" s="1"/>
    </row>
    <row r="608" spans="20:26" ht="12" customHeight="1">
      <c r="T608" s="1"/>
      <c r="U608" s="1"/>
      <c r="V608" s="1"/>
      <c r="W608" s="1"/>
      <c r="X608" s="1"/>
      <c r="Y608" s="1"/>
      <c r="Z608" s="1"/>
    </row>
    <row r="609" spans="20:26" ht="12" customHeight="1">
      <c r="T609" s="1"/>
      <c r="U609" s="1"/>
      <c r="V609" s="1"/>
      <c r="W609" s="1"/>
      <c r="X609" s="1"/>
      <c r="Y609" s="1"/>
      <c r="Z609" s="1"/>
    </row>
    <row r="610" spans="20:26" ht="12" customHeight="1">
      <c r="T610" s="1"/>
      <c r="U610" s="1"/>
      <c r="V610" s="1"/>
      <c r="W610" s="1"/>
      <c r="X610" s="1"/>
      <c r="Y610" s="1"/>
      <c r="Z610" s="1"/>
    </row>
    <row r="611" spans="20:26" ht="12" customHeight="1">
      <c r="T611" s="1"/>
      <c r="U611" s="1"/>
      <c r="V611" s="1"/>
      <c r="W611" s="1"/>
      <c r="X611" s="1"/>
      <c r="Y611" s="1"/>
      <c r="Z611" s="1"/>
    </row>
    <row r="612" spans="20:26" ht="12" customHeight="1">
      <c r="T612" s="1"/>
      <c r="U612" s="1"/>
      <c r="V612" s="1"/>
      <c r="W612" s="1"/>
      <c r="X612" s="1"/>
      <c r="Y612" s="1"/>
      <c r="Z612" s="1"/>
    </row>
    <row r="613" spans="20:26" ht="12" customHeight="1">
      <c r="T613" s="1"/>
      <c r="U613" s="1"/>
      <c r="V613" s="1"/>
      <c r="W613" s="1"/>
      <c r="X613" s="1"/>
      <c r="Y613" s="1"/>
      <c r="Z613" s="1"/>
    </row>
    <row r="614" spans="20:26" ht="12" customHeight="1">
      <c r="T614" s="1"/>
      <c r="U614" s="1"/>
      <c r="V614" s="1"/>
      <c r="W614" s="1"/>
      <c r="X614" s="1"/>
      <c r="Y614" s="1"/>
      <c r="Z614" s="1"/>
    </row>
    <row r="615" spans="20:26" ht="12" customHeight="1">
      <c r="T615" s="1"/>
      <c r="U615" s="1"/>
      <c r="V615" s="1"/>
      <c r="W615" s="1"/>
      <c r="X615" s="1"/>
      <c r="Y615" s="1"/>
      <c r="Z615" s="1"/>
    </row>
    <row r="616" spans="20:26" ht="12" customHeight="1">
      <c r="T616" s="1"/>
      <c r="U616" s="1"/>
      <c r="V616" s="1"/>
      <c r="W616" s="1"/>
      <c r="X616" s="1"/>
      <c r="Y616" s="1"/>
      <c r="Z616" s="1"/>
    </row>
    <row r="617" spans="20:26" ht="12" customHeight="1">
      <c r="T617" s="1"/>
      <c r="U617" s="1"/>
      <c r="V617" s="1"/>
      <c r="W617" s="1"/>
      <c r="X617" s="1"/>
      <c r="Y617" s="1"/>
      <c r="Z617" s="1"/>
    </row>
    <row r="618" spans="20:26" ht="12" customHeight="1">
      <c r="T618" s="1"/>
      <c r="U618" s="1"/>
      <c r="V618" s="1"/>
      <c r="W618" s="1"/>
      <c r="X618" s="1"/>
      <c r="Y618" s="1"/>
      <c r="Z618" s="1"/>
    </row>
    <row r="619" spans="20:26" ht="12" customHeight="1">
      <c r="T619" s="1"/>
      <c r="U619" s="1"/>
      <c r="V619" s="1"/>
      <c r="W619" s="1"/>
      <c r="X619" s="1"/>
      <c r="Y619" s="1"/>
      <c r="Z619" s="1"/>
    </row>
    <row r="620" spans="20:26" ht="12" customHeight="1">
      <c r="T620" s="1"/>
      <c r="U620" s="1"/>
      <c r="V620" s="1"/>
      <c r="W620" s="1"/>
      <c r="X620" s="1"/>
      <c r="Y620" s="1"/>
      <c r="Z620" s="1"/>
    </row>
    <row r="621" spans="20:26" ht="12" customHeight="1">
      <c r="T621" s="1"/>
      <c r="U621" s="1"/>
      <c r="V621" s="1"/>
      <c r="W621" s="1"/>
      <c r="X621" s="1"/>
      <c r="Y621" s="1"/>
      <c r="Z621" s="1"/>
    </row>
    <row r="622" spans="20:26" ht="12" customHeight="1">
      <c r="T622" s="1"/>
      <c r="U622" s="1"/>
      <c r="V622" s="1"/>
      <c r="W622" s="1"/>
      <c r="X622" s="1"/>
      <c r="Y622" s="1"/>
      <c r="Z622" s="1"/>
    </row>
    <row r="623" spans="20:26" ht="12" customHeight="1">
      <c r="T623" s="1"/>
      <c r="U623" s="1"/>
      <c r="V623" s="1"/>
      <c r="W623" s="1"/>
      <c r="X623" s="1"/>
      <c r="Y623" s="1"/>
      <c r="Z623" s="1"/>
    </row>
    <row r="624" spans="20:26" ht="12" customHeight="1">
      <c r="T624" s="1"/>
      <c r="U624" s="1"/>
      <c r="V624" s="1"/>
      <c r="W624" s="1"/>
      <c r="X624" s="1"/>
      <c r="Y624" s="1"/>
      <c r="Z624" s="1"/>
    </row>
    <row r="625" spans="20:26" ht="12" customHeight="1">
      <c r="T625" s="1"/>
      <c r="U625" s="1"/>
      <c r="V625" s="1"/>
      <c r="W625" s="1"/>
      <c r="X625" s="1"/>
      <c r="Y625" s="1"/>
      <c r="Z625" s="1"/>
    </row>
    <row r="626" spans="20:26" ht="12" customHeight="1">
      <c r="T626" s="1"/>
      <c r="U626" s="1"/>
      <c r="V626" s="1"/>
      <c r="W626" s="1"/>
      <c r="X626" s="1"/>
      <c r="Y626" s="1"/>
      <c r="Z626" s="1"/>
    </row>
    <row r="627" spans="20:26" ht="12" customHeight="1">
      <c r="T627" s="1"/>
      <c r="U627" s="1"/>
      <c r="V627" s="1"/>
      <c r="W627" s="1"/>
      <c r="X627" s="1"/>
      <c r="Y627" s="1"/>
      <c r="Z627" s="1"/>
    </row>
    <row r="628" spans="20:26" ht="12" customHeight="1">
      <c r="T628" s="1"/>
      <c r="U628" s="1"/>
      <c r="V628" s="1"/>
      <c r="W628" s="1"/>
      <c r="X628" s="1"/>
      <c r="Y628" s="1"/>
      <c r="Z628" s="1"/>
    </row>
    <row r="629" spans="20:26" ht="12" customHeight="1">
      <c r="T629" s="1"/>
      <c r="U629" s="1"/>
      <c r="V629" s="1"/>
      <c r="W629" s="1"/>
      <c r="X629" s="1"/>
      <c r="Y629" s="1"/>
      <c r="Z629" s="1"/>
    </row>
    <row r="630" spans="20:26" ht="12" customHeight="1">
      <c r="T630" s="1"/>
      <c r="U630" s="1"/>
      <c r="V630" s="1"/>
      <c r="W630" s="1"/>
      <c r="X630" s="1"/>
      <c r="Y630" s="1"/>
      <c r="Z630" s="1"/>
    </row>
    <row r="631" spans="20:26" ht="12" customHeight="1">
      <c r="T631" s="1"/>
      <c r="U631" s="1"/>
      <c r="V631" s="1"/>
      <c r="W631" s="1"/>
      <c r="X631" s="1"/>
      <c r="Y631" s="1"/>
      <c r="Z631" s="1"/>
    </row>
    <row r="632" spans="20:26" ht="12" customHeight="1">
      <c r="T632" s="1"/>
      <c r="U632" s="1"/>
      <c r="V632" s="1"/>
      <c r="W632" s="1"/>
      <c r="X632" s="1"/>
      <c r="Y632" s="1"/>
      <c r="Z632" s="1"/>
    </row>
    <row r="633" spans="20:26" ht="12" customHeight="1">
      <c r="T633" s="1"/>
      <c r="U633" s="1"/>
      <c r="V633" s="1"/>
      <c r="W633" s="1"/>
      <c r="X633" s="1"/>
      <c r="Y633" s="1"/>
      <c r="Z633" s="1"/>
    </row>
    <row r="634" spans="20:26" ht="12" customHeight="1">
      <c r="T634" s="1"/>
      <c r="U634" s="1"/>
      <c r="V634" s="1"/>
      <c r="W634" s="1"/>
      <c r="X634" s="1"/>
      <c r="Y634" s="1"/>
      <c r="Z634" s="1"/>
    </row>
    <row r="635" spans="20:26" ht="12" customHeight="1">
      <c r="T635" s="1"/>
      <c r="U635" s="1"/>
      <c r="V635" s="1"/>
      <c r="W635" s="1"/>
      <c r="X635" s="1"/>
      <c r="Y635" s="1"/>
      <c r="Z635" s="1"/>
    </row>
    <row r="636" spans="20:26" ht="12" customHeight="1">
      <c r="T636" s="1"/>
      <c r="U636" s="1"/>
      <c r="V636" s="1"/>
      <c r="W636" s="1"/>
      <c r="X636" s="1"/>
      <c r="Y636" s="1"/>
      <c r="Z636" s="1"/>
    </row>
    <row r="637" spans="20:26" ht="12" customHeight="1">
      <c r="T637" s="1"/>
      <c r="U637" s="1"/>
      <c r="V637" s="1"/>
      <c r="W637" s="1"/>
      <c r="X637" s="1"/>
      <c r="Y637" s="1"/>
      <c r="Z637" s="1"/>
    </row>
    <row r="638" spans="20:26" ht="12" customHeight="1">
      <c r="T638" s="1"/>
      <c r="U638" s="1"/>
      <c r="V638" s="1"/>
      <c r="W638" s="1"/>
      <c r="X638" s="1"/>
      <c r="Y638" s="1"/>
      <c r="Z638" s="1"/>
    </row>
    <row r="639" spans="20:26" ht="12" customHeight="1">
      <c r="T639" s="1"/>
      <c r="U639" s="1"/>
      <c r="V639" s="1"/>
      <c r="W639" s="1"/>
      <c r="X639" s="1"/>
      <c r="Y639" s="1"/>
      <c r="Z639" s="1"/>
    </row>
    <row r="640" spans="20:26" ht="12" customHeight="1">
      <c r="T640" s="1"/>
      <c r="U640" s="1"/>
      <c r="V640" s="1"/>
      <c r="W640" s="1"/>
      <c r="X640" s="1"/>
      <c r="Y640" s="1"/>
      <c r="Z640" s="1"/>
    </row>
    <row r="641" spans="20:26" ht="12" customHeight="1">
      <c r="T641" s="1"/>
      <c r="U641" s="1"/>
      <c r="V641" s="1"/>
      <c r="W641" s="1"/>
      <c r="X641" s="1"/>
      <c r="Y641" s="1"/>
      <c r="Z641" s="1"/>
    </row>
    <row r="642" spans="20:26" ht="12" customHeight="1">
      <c r="T642" s="1"/>
      <c r="U642" s="1"/>
      <c r="V642" s="1"/>
      <c r="W642" s="1"/>
      <c r="X642" s="1"/>
      <c r="Y642" s="1"/>
      <c r="Z642" s="1"/>
    </row>
    <row r="643" spans="20:26" ht="12" customHeight="1">
      <c r="T643" s="1"/>
      <c r="U643" s="1"/>
      <c r="V643" s="1"/>
      <c r="W643" s="1"/>
      <c r="X643" s="1"/>
      <c r="Y643" s="1"/>
      <c r="Z643" s="1"/>
    </row>
    <row r="644" spans="20:26" ht="12" customHeight="1">
      <c r="T644" s="1"/>
      <c r="U644" s="1"/>
      <c r="V644" s="1"/>
      <c r="W644" s="1"/>
      <c r="X644" s="1"/>
      <c r="Y644" s="1"/>
      <c r="Z644" s="1"/>
    </row>
    <row r="645" spans="20:26" ht="12" customHeight="1">
      <c r="T645" s="1"/>
      <c r="U645" s="1"/>
      <c r="V645" s="1"/>
      <c r="W645" s="1"/>
      <c r="X645" s="1"/>
      <c r="Y645" s="1"/>
      <c r="Z645" s="1"/>
    </row>
    <row r="646" spans="20:26" ht="12" customHeight="1">
      <c r="T646" s="1"/>
      <c r="U646" s="1"/>
      <c r="V646" s="1"/>
      <c r="W646" s="1"/>
      <c r="X646" s="1"/>
      <c r="Y646" s="1"/>
      <c r="Z646" s="1"/>
    </row>
    <row r="647" spans="20:26" ht="12" customHeight="1">
      <c r="T647" s="1"/>
      <c r="U647" s="1"/>
      <c r="V647" s="1"/>
      <c r="W647" s="1"/>
      <c r="X647" s="1"/>
      <c r="Y647" s="1"/>
      <c r="Z647" s="1"/>
    </row>
    <row r="648" spans="20:26" ht="12" customHeight="1">
      <c r="T648" s="1"/>
      <c r="U648" s="1"/>
      <c r="V648" s="1"/>
      <c r="W648" s="1"/>
      <c r="X648" s="1"/>
      <c r="Y648" s="1"/>
      <c r="Z648" s="1"/>
    </row>
    <row r="649" spans="20:26" ht="12" customHeight="1">
      <c r="T649" s="1"/>
      <c r="U649" s="1"/>
      <c r="V649" s="1"/>
      <c r="W649" s="1"/>
      <c r="X649" s="1"/>
      <c r="Y649" s="1"/>
      <c r="Z649" s="1"/>
    </row>
    <row r="650" spans="20:26" ht="12" customHeight="1">
      <c r="T650" s="1"/>
      <c r="U650" s="1"/>
      <c r="V650" s="1"/>
      <c r="W650" s="1"/>
      <c r="X650" s="1"/>
      <c r="Y650" s="1"/>
      <c r="Z650" s="1"/>
    </row>
    <row r="651" spans="20:26" ht="12" customHeight="1">
      <c r="T651" s="1"/>
      <c r="U651" s="1"/>
      <c r="V651" s="1"/>
      <c r="W651" s="1"/>
      <c r="X651" s="1"/>
      <c r="Y651" s="1"/>
      <c r="Z651" s="1"/>
    </row>
    <row r="652" spans="20:26" ht="12" customHeight="1">
      <c r="T652" s="1"/>
      <c r="U652" s="1"/>
      <c r="V652" s="1"/>
      <c r="W652" s="1"/>
      <c r="X652" s="1"/>
      <c r="Y652" s="1"/>
      <c r="Z652" s="1"/>
    </row>
    <row r="653" spans="20:26" ht="12" customHeight="1">
      <c r="T653" s="1"/>
      <c r="U653" s="1"/>
      <c r="V653" s="1"/>
      <c r="W653" s="1"/>
      <c r="X653" s="1"/>
      <c r="Y653" s="1"/>
      <c r="Z653" s="1"/>
    </row>
    <row r="654" spans="20:26" ht="12" customHeight="1">
      <c r="T654" s="1"/>
      <c r="U654" s="1"/>
      <c r="V654" s="1"/>
      <c r="W654" s="1"/>
      <c r="X654" s="1"/>
      <c r="Y654" s="1"/>
      <c r="Z654" s="1"/>
    </row>
    <row r="655" spans="20:26" ht="12" customHeight="1">
      <c r="T655" s="1"/>
      <c r="U655" s="1"/>
      <c r="V655" s="1"/>
      <c r="W655" s="1"/>
      <c r="X655" s="1"/>
      <c r="Y655" s="1"/>
      <c r="Z655" s="1"/>
    </row>
    <row r="656" spans="20:26" ht="12" customHeight="1">
      <c r="T656" s="1"/>
      <c r="U656" s="1"/>
      <c r="V656" s="1"/>
      <c r="W656" s="1"/>
      <c r="X656" s="1"/>
      <c r="Y656" s="1"/>
      <c r="Z656" s="1"/>
    </row>
    <row r="657" spans="20:26" ht="12" customHeight="1">
      <c r="T657" s="1"/>
      <c r="U657" s="1"/>
      <c r="V657" s="1"/>
      <c r="W657" s="1"/>
      <c r="X657" s="1"/>
      <c r="Y657" s="1"/>
      <c r="Z657" s="1"/>
    </row>
    <row r="658" spans="20:26" ht="12" customHeight="1">
      <c r="T658" s="1"/>
      <c r="U658" s="1"/>
      <c r="V658" s="1"/>
      <c r="W658" s="1"/>
      <c r="X658" s="1"/>
      <c r="Y658" s="1"/>
      <c r="Z658" s="1"/>
    </row>
    <row r="659" spans="20:26" ht="12" customHeight="1">
      <c r="T659" s="1"/>
      <c r="U659" s="1"/>
      <c r="V659" s="1"/>
      <c r="W659" s="1"/>
      <c r="X659" s="1"/>
      <c r="Y659" s="1"/>
      <c r="Z659" s="1"/>
    </row>
    <row r="660" spans="20:26" ht="12" customHeight="1">
      <c r="T660" s="1"/>
      <c r="U660" s="1"/>
      <c r="V660" s="1"/>
      <c r="W660" s="1"/>
      <c r="X660" s="1"/>
      <c r="Y660" s="1"/>
      <c r="Z660" s="1"/>
    </row>
    <row r="661" spans="20:26" ht="12" customHeight="1">
      <c r="T661" s="1"/>
      <c r="U661" s="1"/>
      <c r="V661" s="1"/>
      <c r="W661" s="1"/>
      <c r="X661" s="1"/>
      <c r="Y661" s="1"/>
      <c r="Z661" s="1"/>
    </row>
    <row r="662" spans="20:26" ht="12" customHeight="1">
      <c r="T662" s="1"/>
      <c r="U662" s="1"/>
      <c r="V662" s="1"/>
      <c r="W662" s="1"/>
      <c r="X662" s="1"/>
      <c r="Y662" s="1"/>
      <c r="Z662" s="1"/>
    </row>
    <row r="663" spans="20:26" ht="12" customHeight="1">
      <c r="T663" s="1"/>
      <c r="U663" s="1"/>
      <c r="V663" s="1"/>
      <c r="W663" s="1"/>
      <c r="X663" s="1"/>
      <c r="Y663" s="1"/>
      <c r="Z663" s="1"/>
    </row>
    <row r="664" spans="20:26" ht="12" customHeight="1">
      <c r="T664" s="1"/>
      <c r="U664" s="1"/>
      <c r="V664" s="1"/>
      <c r="W664" s="1"/>
      <c r="X664" s="1"/>
      <c r="Y664" s="1"/>
      <c r="Z664" s="1"/>
    </row>
    <row r="665" spans="20:26" ht="12" customHeight="1">
      <c r="T665" s="1"/>
      <c r="U665" s="1"/>
      <c r="V665" s="1"/>
      <c r="W665" s="1"/>
      <c r="X665" s="1"/>
      <c r="Y665" s="1"/>
      <c r="Z665" s="1"/>
    </row>
    <row r="666" spans="20:26" ht="12" customHeight="1">
      <c r="T666" s="1"/>
      <c r="U666" s="1"/>
      <c r="V666" s="1"/>
      <c r="W666" s="1"/>
      <c r="X666" s="1"/>
      <c r="Y666" s="1"/>
      <c r="Z666" s="1"/>
    </row>
    <row r="667" spans="20:26" ht="12" customHeight="1">
      <c r="T667" s="1"/>
      <c r="U667" s="1"/>
      <c r="V667" s="1"/>
      <c r="W667" s="1"/>
      <c r="X667" s="1"/>
      <c r="Y667" s="1"/>
      <c r="Z667" s="1"/>
    </row>
    <row r="668" spans="20:26" ht="12" customHeight="1">
      <c r="T668" s="1"/>
      <c r="U668" s="1"/>
      <c r="V668" s="1"/>
      <c r="W668" s="1"/>
      <c r="X668" s="1"/>
      <c r="Y668" s="1"/>
      <c r="Z668" s="1"/>
    </row>
    <row r="669" spans="20:26" ht="12" customHeight="1">
      <c r="T669" s="1"/>
      <c r="U669" s="1"/>
      <c r="V669" s="1"/>
      <c r="W669" s="1"/>
      <c r="X669" s="1"/>
      <c r="Y669" s="1"/>
      <c r="Z669" s="1"/>
    </row>
    <row r="670" spans="20:26" ht="12" customHeight="1">
      <c r="T670" s="1"/>
      <c r="U670" s="1"/>
      <c r="V670" s="1"/>
      <c r="W670" s="1"/>
      <c r="X670" s="1"/>
      <c r="Y670" s="1"/>
      <c r="Z670" s="1"/>
    </row>
    <row r="671" spans="20:26" ht="12" customHeight="1">
      <c r="T671" s="1"/>
      <c r="U671" s="1"/>
      <c r="V671" s="1"/>
      <c r="W671" s="1"/>
      <c r="X671" s="1"/>
      <c r="Y671" s="1"/>
      <c r="Z671" s="1"/>
    </row>
    <row r="672" spans="20:26" ht="12" customHeight="1">
      <c r="T672" s="1"/>
      <c r="U672" s="1"/>
      <c r="V672" s="1"/>
      <c r="W672" s="1"/>
      <c r="X672" s="1"/>
      <c r="Y672" s="1"/>
      <c r="Z672" s="1"/>
    </row>
    <row r="673" spans="20:26" ht="12" customHeight="1">
      <c r="T673" s="1"/>
      <c r="U673" s="1"/>
      <c r="V673" s="1"/>
      <c r="W673" s="1"/>
      <c r="X673" s="1"/>
      <c r="Y673" s="1"/>
      <c r="Z673" s="1"/>
    </row>
    <row r="674" spans="20:26" ht="12" customHeight="1">
      <c r="T674" s="1"/>
      <c r="U674" s="1"/>
      <c r="V674" s="1"/>
      <c r="W674" s="1"/>
      <c r="X674" s="1"/>
      <c r="Y674" s="1"/>
      <c r="Z674" s="1"/>
    </row>
    <row r="675" spans="20:26" ht="12" customHeight="1">
      <c r="T675" s="1"/>
      <c r="U675" s="1"/>
      <c r="V675" s="1"/>
      <c r="W675" s="1"/>
      <c r="X675" s="1"/>
      <c r="Y675" s="1"/>
      <c r="Z675" s="1"/>
    </row>
    <row r="676" spans="20:26" ht="12" customHeight="1">
      <c r="T676" s="1"/>
      <c r="U676" s="1"/>
      <c r="V676" s="1"/>
      <c r="W676" s="1"/>
      <c r="X676" s="1"/>
      <c r="Y676" s="1"/>
      <c r="Z676" s="1"/>
    </row>
    <row r="677" spans="20:26" ht="12" customHeight="1">
      <c r="T677" s="1"/>
      <c r="U677" s="1"/>
      <c r="V677" s="1"/>
      <c r="W677" s="1"/>
      <c r="X677" s="1"/>
      <c r="Y677" s="1"/>
      <c r="Z677" s="1"/>
    </row>
    <row r="678" spans="20:26" ht="12" customHeight="1">
      <c r="T678" s="1"/>
      <c r="U678" s="1"/>
      <c r="V678" s="1"/>
      <c r="W678" s="1"/>
      <c r="X678" s="1"/>
      <c r="Y678" s="1"/>
      <c r="Z678" s="1"/>
    </row>
    <row r="679" spans="20:26" ht="12" customHeight="1">
      <c r="T679" s="1"/>
      <c r="U679" s="1"/>
      <c r="V679" s="1"/>
      <c r="W679" s="1"/>
      <c r="X679" s="1"/>
      <c r="Y679" s="1"/>
      <c r="Z679" s="1"/>
    </row>
    <row r="680" spans="20:26" ht="12" customHeight="1">
      <c r="T680" s="1"/>
      <c r="U680" s="1"/>
      <c r="V680" s="1"/>
      <c r="W680" s="1"/>
      <c r="X680" s="1"/>
      <c r="Y680" s="1"/>
      <c r="Z680" s="1"/>
    </row>
    <row r="681" spans="20:26" ht="12" customHeight="1">
      <c r="T681" s="1"/>
      <c r="U681" s="1"/>
      <c r="V681" s="1"/>
      <c r="W681" s="1"/>
      <c r="X681" s="1"/>
      <c r="Y681" s="1"/>
      <c r="Z681" s="1"/>
    </row>
    <row r="682" spans="20:26" ht="12" customHeight="1">
      <c r="T682" s="1"/>
      <c r="U682" s="1"/>
      <c r="V682" s="1"/>
      <c r="W682" s="1"/>
      <c r="X682" s="1"/>
      <c r="Y682" s="1"/>
      <c r="Z682" s="1"/>
    </row>
    <row r="683" spans="20:26" ht="12" customHeight="1">
      <c r="T683" s="1"/>
      <c r="U683" s="1"/>
      <c r="V683" s="1"/>
      <c r="W683" s="1"/>
      <c r="X683" s="1"/>
      <c r="Y683" s="1"/>
      <c r="Z683" s="1"/>
    </row>
    <row r="684" spans="20:26" ht="12" customHeight="1">
      <c r="T684" s="1"/>
      <c r="U684" s="1"/>
      <c r="V684" s="1"/>
      <c r="W684" s="1"/>
      <c r="X684" s="1"/>
      <c r="Y684" s="1"/>
      <c r="Z684" s="1"/>
    </row>
    <row r="685" spans="20:26" ht="12" customHeight="1">
      <c r="T685" s="1"/>
      <c r="U685" s="1"/>
      <c r="V685" s="1"/>
      <c r="W685" s="1"/>
      <c r="X685" s="1"/>
      <c r="Y685" s="1"/>
      <c r="Z685" s="1"/>
    </row>
    <row r="686" spans="20:26" ht="12" customHeight="1">
      <c r="T686" s="1"/>
      <c r="U686" s="1"/>
      <c r="V686" s="1"/>
      <c r="W686" s="1"/>
      <c r="X686" s="1"/>
      <c r="Y686" s="1"/>
      <c r="Z686" s="1"/>
    </row>
    <row r="687" spans="20:26" ht="12" customHeight="1">
      <c r="T687" s="1"/>
      <c r="U687" s="1"/>
      <c r="V687" s="1"/>
      <c r="W687" s="1"/>
      <c r="X687" s="1"/>
      <c r="Y687" s="1"/>
      <c r="Z687" s="1"/>
    </row>
    <row r="688" spans="20:26" ht="12" customHeight="1">
      <c r="T688" s="1"/>
      <c r="U688" s="1"/>
      <c r="V688" s="1"/>
      <c r="W688" s="1"/>
      <c r="X688" s="1"/>
      <c r="Y688" s="1"/>
      <c r="Z688" s="1"/>
    </row>
    <row r="689" spans="20:26" ht="12" customHeight="1">
      <c r="T689" s="1"/>
      <c r="U689" s="1"/>
      <c r="V689" s="1"/>
      <c r="W689" s="1"/>
      <c r="X689" s="1"/>
      <c r="Y689" s="1"/>
      <c r="Z689" s="1"/>
    </row>
    <row r="690" spans="20:26" ht="12" customHeight="1">
      <c r="T690" s="1"/>
      <c r="U690" s="1"/>
      <c r="V690" s="1"/>
      <c r="W690" s="1"/>
      <c r="X690" s="1"/>
      <c r="Y690" s="1"/>
      <c r="Z690" s="1"/>
    </row>
    <row r="691" spans="20:26" ht="12" customHeight="1">
      <c r="T691" s="1"/>
      <c r="U691" s="1"/>
      <c r="V691" s="1"/>
      <c r="W691" s="1"/>
      <c r="X691" s="1"/>
      <c r="Y691" s="1"/>
      <c r="Z691" s="1"/>
    </row>
    <row r="692" spans="20:26" ht="12" customHeight="1">
      <c r="T692" s="1"/>
      <c r="U692" s="1"/>
      <c r="V692" s="1"/>
      <c r="W692" s="1"/>
      <c r="X692" s="1"/>
      <c r="Y692" s="1"/>
      <c r="Z692" s="1"/>
    </row>
    <row r="693" spans="20:26" ht="12" customHeight="1">
      <c r="T693" s="1"/>
      <c r="U693" s="1"/>
      <c r="V693" s="1"/>
      <c r="W693" s="1"/>
      <c r="X693" s="1"/>
      <c r="Y693" s="1"/>
      <c r="Z693" s="1"/>
    </row>
    <row r="694" spans="20:26" ht="12" customHeight="1">
      <c r="T694" s="1"/>
      <c r="U694" s="1"/>
      <c r="V694" s="1"/>
      <c r="W694" s="1"/>
      <c r="X694" s="1"/>
      <c r="Y694" s="1"/>
      <c r="Z694" s="1"/>
    </row>
    <row r="695" spans="20:26" ht="12" customHeight="1">
      <c r="T695" s="1"/>
      <c r="U695" s="1"/>
      <c r="V695" s="1"/>
      <c r="W695" s="1"/>
      <c r="X695" s="1"/>
      <c r="Y695" s="1"/>
      <c r="Z695" s="1"/>
    </row>
    <row r="696" spans="20:26" ht="12" customHeight="1">
      <c r="T696" s="1"/>
      <c r="U696" s="1"/>
      <c r="V696" s="1"/>
      <c r="W696" s="1"/>
      <c r="X696" s="1"/>
      <c r="Y696" s="1"/>
      <c r="Z696" s="1"/>
    </row>
    <row r="697" spans="20:26" ht="12" customHeight="1">
      <c r="T697" s="1"/>
      <c r="U697" s="1"/>
      <c r="V697" s="1"/>
      <c r="W697" s="1"/>
      <c r="X697" s="1"/>
      <c r="Y697" s="1"/>
      <c r="Z697" s="1"/>
    </row>
    <row r="698" spans="20:26" ht="12" customHeight="1">
      <c r="T698" s="1"/>
      <c r="U698" s="1"/>
      <c r="V698" s="1"/>
      <c r="W698" s="1"/>
      <c r="X698" s="1"/>
      <c r="Y698" s="1"/>
      <c r="Z698" s="1"/>
    </row>
    <row r="699" spans="20:26" ht="12" customHeight="1">
      <c r="T699" s="1"/>
      <c r="U699" s="1"/>
      <c r="V699" s="1"/>
      <c r="W699" s="1"/>
      <c r="X699" s="1"/>
      <c r="Y699" s="1"/>
      <c r="Z699" s="1"/>
    </row>
    <row r="700" spans="20:26" ht="12" customHeight="1">
      <c r="T700" s="1"/>
      <c r="U700" s="1"/>
      <c r="V700" s="1"/>
      <c r="W700" s="1"/>
      <c r="X700" s="1"/>
      <c r="Y700" s="1"/>
      <c r="Z700" s="1"/>
    </row>
    <row r="701" spans="20:26" ht="12" customHeight="1">
      <c r="T701" s="1"/>
      <c r="U701" s="1"/>
      <c r="V701" s="1"/>
      <c r="W701" s="1"/>
      <c r="X701" s="1"/>
      <c r="Y701" s="1"/>
      <c r="Z701" s="1"/>
    </row>
    <row r="702" spans="20:26" ht="12" customHeight="1">
      <c r="T702" s="1"/>
      <c r="U702" s="1"/>
      <c r="V702" s="1"/>
      <c r="W702" s="1"/>
      <c r="X702" s="1"/>
      <c r="Y702" s="1"/>
      <c r="Z702" s="1"/>
    </row>
    <row r="703" spans="20:26" ht="12" customHeight="1">
      <c r="T703" s="1"/>
      <c r="U703" s="1"/>
      <c r="V703" s="1"/>
      <c r="W703" s="1"/>
      <c r="X703" s="1"/>
      <c r="Y703" s="1"/>
      <c r="Z703" s="1"/>
    </row>
    <row r="704" spans="20:26" ht="12" customHeight="1">
      <c r="T704" s="1"/>
      <c r="U704" s="1"/>
      <c r="V704" s="1"/>
      <c r="W704" s="1"/>
      <c r="X704" s="1"/>
      <c r="Y704" s="1"/>
      <c r="Z704" s="1"/>
    </row>
    <row r="705" spans="20:26" ht="12" customHeight="1">
      <c r="T705" s="1"/>
      <c r="U705" s="1"/>
      <c r="V705" s="1"/>
      <c r="W705" s="1"/>
      <c r="X705" s="1"/>
      <c r="Y705" s="1"/>
      <c r="Z705" s="1"/>
    </row>
    <row r="706" spans="20:26" ht="12" customHeight="1">
      <c r="T706" s="1"/>
      <c r="U706" s="1"/>
      <c r="V706" s="1"/>
      <c r="W706" s="1"/>
      <c r="X706" s="1"/>
      <c r="Y706" s="1"/>
      <c r="Z706" s="1"/>
    </row>
    <row r="707" spans="20:26" ht="12" customHeight="1">
      <c r="T707" s="1"/>
      <c r="U707" s="1"/>
      <c r="V707" s="1"/>
      <c r="W707" s="1"/>
      <c r="X707" s="1"/>
      <c r="Y707" s="1"/>
      <c r="Z707" s="1"/>
    </row>
    <row r="708" spans="20:26" ht="12" customHeight="1">
      <c r="T708" s="1"/>
      <c r="U708" s="1"/>
      <c r="V708" s="1"/>
      <c r="W708" s="1"/>
      <c r="X708" s="1"/>
      <c r="Y708" s="1"/>
      <c r="Z708" s="1"/>
    </row>
    <row r="709" spans="20:26" ht="12" customHeight="1">
      <c r="T709" s="1"/>
      <c r="U709" s="1"/>
      <c r="V709" s="1"/>
      <c r="W709" s="1"/>
      <c r="X709" s="1"/>
      <c r="Y709" s="1"/>
      <c r="Z709" s="1"/>
    </row>
    <row r="710" spans="20:26" ht="12" customHeight="1">
      <c r="T710" s="1"/>
      <c r="U710" s="1"/>
      <c r="V710" s="1"/>
      <c r="W710" s="1"/>
      <c r="X710" s="1"/>
      <c r="Y710" s="1"/>
      <c r="Z710" s="1"/>
    </row>
    <row r="711" spans="20:26" ht="12" customHeight="1">
      <c r="T711" s="1"/>
      <c r="U711" s="1"/>
      <c r="V711" s="1"/>
      <c r="W711" s="1"/>
      <c r="X711" s="1"/>
      <c r="Y711" s="1"/>
      <c r="Z711" s="1"/>
    </row>
    <row r="712" spans="20:26" ht="12" customHeight="1">
      <c r="T712" s="1"/>
      <c r="U712" s="1"/>
      <c r="V712" s="1"/>
      <c r="W712" s="1"/>
      <c r="X712" s="1"/>
      <c r="Y712" s="1"/>
      <c r="Z712" s="1"/>
    </row>
    <row r="713" spans="20:26" ht="12" customHeight="1">
      <c r="T713" s="1"/>
      <c r="U713" s="1"/>
      <c r="V713" s="1"/>
      <c r="W713" s="1"/>
      <c r="X713" s="1"/>
      <c r="Y713" s="1"/>
      <c r="Z713" s="1"/>
    </row>
    <row r="714" spans="20:26" ht="12" customHeight="1">
      <c r="T714" s="1"/>
      <c r="U714" s="1"/>
      <c r="V714" s="1"/>
      <c r="W714" s="1"/>
      <c r="X714" s="1"/>
      <c r="Y714" s="1"/>
      <c r="Z714" s="1"/>
    </row>
    <row r="715" spans="20:26" ht="12" customHeight="1">
      <c r="T715" s="1"/>
      <c r="U715" s="1"/>
      <c r="V715" s="1"/>
      <c r="W715" s="1"/>
      <c r="X715" s="1"/>
      <c r="Y715" s="1"/>
      <c r="Z715" s="1"/>
    </row>
    <row r="716" spans="20:26" ht="12" customHeight="1">
      <c r="T716" s="1"/>
      <c r="U716" s="1"/>
      <c r="V716" s="1"/>
      <c r="W716" s="1"/>
      <c r="X716" s="1"/>
      <c r="Y716" s="1"/>
      <c r="Z716" s="1"/>
    </row>
    <row r="717" spans="20:26" ht="12" customHeight="1">
      <c r="T717" s="1"/>
      <c r="U717" s="1"/>
      <c r="V717" s="1"/>
      <c r="W717" s="1"/>
      <c r="X717" s="1"/>
      <c r="Y717" s="1"/>
      <c r="Z717" s="1"/>
    </row>
    <row r="718" spans="20:26" ht="12" customHeight="1">
      <c r="T718" s="1"/>
      <c r="U718" s="1"/>
      <c r="V718" s="1"/>
      <c r="W718" s="1"/>
      <c r="X718" s="1"/>
      <c r="Y718" s="1"/>
      <c r="Z718" s="1"/>
    </row>
    <row r="719" spans="20:26" ht="12" customHeight="1">
      <c r="T719" s="1"/>
      <c r="U719" s="1"/>
      <c r="V719" s="1"/>
      <c r="W719" s="1"/>
      <c r="X719" s="1"/>
      <c r="Y719" s="1"/>
      <c r="Z719" s="1"/>
    </row>
    <row r="720" spans="20:26" ht="12" customHeight="1">
      <c r="T720" s="1"/>
      <c r="U720" s="1"/>
      <c r="V720" s="1"/>
      <c r="W720" s="1"/>
      <c r="X720" s="1"/>
      <c r="Y720" s="1"/>
      <c r="Z720" s="1"/>
    </row>
    <row r="721" spans="20:26" ht="12" customHeight="1">
      <c r="T721" s="1"/>
      <c r="U721" s="1"/>
      <c r="V721" s="1"/>
      <c r="W721" s="1"/>
      <c r="X721" s="1"/>
      <c r="Y721" s="1"/>
      <c r="Z721" s="1"/>
    </row>
    <row r="722" spans="20:26" ht="12" customHeight="1">
      <c r="T722" s="1"/>
      <c r="U722" s="1"/>
      <c r="V722" s="1"/>
      <c r="W722" s="1"/>
      <c r="X722" s="1"/>
      <c r="Y722" s="1"/>
      <c r="Z722" s="1"/>
    </row>
    <row r="723" spans="20:26" ht="12" customHeight="1">
      <c r="T723" s="1"/>
      <c r="U723" s="1"/>
      <c r="V723" s="1"/>
      <c r="W723" s="1"/>
      <c r="X723" s="1"/>
      <c r="Y723" s="1"/>
      <c r="Z723" s="1"/>
    </row>
    <row r="724" spans="20:26" ht="12" customHeight="1">
      <c r="T724" s="1"/>
      <c r="U724" s="1"/>
      <c r="V724" s="1"/>
      <c r="W724" s="1"/>
      <c r="X724" s="1"/>
      <c r="Y724" s="1"/>
      <c r="Z724" s="1"/>
    </row>
    <row r="725" spans="20:26" ht="12" customHeight="1">
      <c r="T725" s="1"/>
      <c r="U725" s="1"/>
      <c r="V725" s="1"/>
      <c r="W725" s="1"/>
      <c r="X725" s="1"/>
      <c r="Y725" s="1"/>
      <c r="Z725" s="1"/>
    </row>
    <row r="726" spans="20:26" ht="12" customHeight="1">
      <c r="T726" s="1"/>
      <c r="U726" s="1"/>
      <c r="V726" s="1"/>
      <c r="W726" s="1"/>
      <c r="X726" s="1"/>
      <c r="Y726" s="1"/>
      <c r="Z726" s="1"/>
    </row>
    <row r="727" spans="20:26" ht="12" customHeight="1">
      <c r="T727" s="1"/>
      <c r="U727" s="1"/>
      <c r="V727" s="1"/>
      <c r="W727" s="1"/>
      <c r="X727" s="1"/>
      <c r="Y727" s="1"/>
      <c r="Z727" s="1"/>
    </row>
    <row r="728" spans="20:26" ht="12" customHeight="1">
      <c r="T728" s="1"/>
      <c r="U728" s="1"/>
      <c r="V728" s="1"/>
      <c r="W728" s="1"/>
      <c r="X728" s="1"/>
      <c r="Y728" s="1"/>
      <c r="Z728" s="1"/>
    </row>
    <row r="729" spans="20:26" ht="12" customHeight="1">
      <c r="T729" s="1"/>
      <c r="U729" s="1"/>
      <c r="V729" s="1"/>
      <c r="W729" s="1"/>
      <c r="X729" s="1"/>
      <c r="Y729" s="1"/>
      <c r="Z729" s="1"/>
    </row>
    <row r="730" spans="20:26" ht="12" customHeight="1">
      <c r="T730" s="1"/>
      <c r="U730" s="1"/>
      <c r="V730" s="1"/>
      <c r="W730" s="1"/>
      <c r="X730" s="1"/>
      <c r="Y730" s="1"/>
      <c r="Z730" s="1"/>
    </row>
    <row r="731" spans="20:26" ht="12" customHeight="1">
      <c r="T731" s="1"/>
      <c r="U731" s="1"/>
      <c r="V731" s="1"/>
      <c r="W731" s="1"/>
      <c r="X731" s="1"/>
      <c r="Y731" s="1"/>
      <c r="Z731" s="1"/>
    </row>
    <row r="732" spans="20:26" ht="12" customHeight="1">
      <c r="T732" s="1"/>
      <c r="U732" s="1"/>
      <c r="V732" s="1"/>
      <c r="W732" s="1"/>
      <c r="X732" s="1"/>
      <c r="Y732" s="1"/>
      <c r="Z732" s="1"/>
    </row>
    <row r="733" spans="20:26" ht="12" customHeight="1">
      <c r="T733" s="1"/>
      <c r="U733" s="1"/>
      <c r="V733" s="1"/>
      <c r="W733" s="1"/>
      <c r="X733" s="1"/>
      <c r="Y733" s="1"/>
      <c r="Z733" s="1"/>
    </row>
    <row r="734" spans="20:26" ht="12" customHeight="1">
      <c r="T734" s="1"/>
      <c r="U734" s="1"/>
      <c r="V734" s="1"/>
      <c r="W734" s="1"/>
      <c r="X734" s="1"/>
      <c r="Y734" s="1"/>
      <c r="Z734" s="1"/>
    </row>
    <row r="735" spans="20:26" ht="12" customHeight="1">
      <c r="T735" s="1"/>
      <c r="U735" s="1"/>
      <c r="V735" s="1"/>
      <c r="W735" s="1"/>
      <c r="X735" s="1"/>
      <c r="Y735" s="1"/>
      <c r="Z735" s="1"/>
    </row>
    <row r="736" spans="20:26" ht="12" customHeight="1">
      <c r="T736" s="1"/>
      <c r="U736" s="1"/>
      <c r="V736" s="1"/>
      <c r="W736" s="1"/>
      <c r="X736" s="1"/>
      <c r="Y736" s="1"/>
      <c r="Z736" s="1"/>
    </row>
    <row r="737" spans="20:26" ht="12" customHeight="1">
      <c r="T737" s="1"/>
      <c r="U737" s="1"/>
      <c r="V737" s="1"/>
      <c r="W737" s="1"/>
      <c r="X737" s="1"/>
      <c r="Y737" s="1"/>
      <c r="Z737" s="1"/>
    </row>
    <row r="738" spans="20:26" ht="12" customHeight="1">
      <c r="T738" s="1"/>
      <c r="U738" s="1"/>
      <c r="V738" s="1"/>
      <c r="W738" s="1"/>
      <c r="X738" s="1"/>
      <c r="Y738" s="1"/>
      <c r="Z738" s="1"/>
    </row>
    <row r="739" spans="20:26" ht="12" customHeight="1">
      <c r="T739" s="1"/>
      <c r="U739" s="1"/>
      <c r="V739" s="1"/>
      <c r="W739" s="1"/>
      <c r="X739" s="1"/>
      <c r="Y739" s="1"/>
      <c r="Z739" s="1"/>
    </row>
    <row r="740" spans="20:26" ht="12" customHeight="1">
      <c r="T740" s="1"/>
      <c r="U740" s="1"/>
      <c r="V740" s="1"/>
      <c r="W740" s="1"/>
      <c r="X740" s="1"/>
      <c r="Y740" s="1"/>
      <c r="Z740" s="1"/>
    </row>
    <row r="741" spans="20:26" ht="12" customHeight="1">
      <c r="T741" s="1"/>
      <c r="U741" s="1"/>
      <c r="V741" s="1"/>
      <c r="W741" s="1"/>
      <c r="X741" s="1"/>
      <c r="Y741" s="1"/>
      <c r="Z741" s="1"/>
    </row>
    <row r="742" spans="20:26" ht="12" customHeight="1">
      <c r="T742" s="1"/>
      <c r="U742" s="1"/>
      <c r="V742" s="1"/>
      <c r="W742" s="1"/>
      <c r="X742" s="1"/>
      <c r="Y742" s="1"/>
      <c r="Z742" s="1"/>
    </row>
    <row r="743" spans="20:26" ht="12" customHeight="1">
      <c r="T743" s="1"/>
      <c r="U743" s="1"/>
      <c r="V743" s="1"/>
      <c r="W743" s="1"/>
      <c r="X743" s="1"/>
      <c r="Y743" s="1"/>
      <c r="Z743" s="1"/>
    </row>
    <row r="744" spans="20:26" ht="12" customHeight="1">
      <c r="T744" s="1"/>
      <c r="U744" s="1"/>
      <c r="V744" s="1"/>
      <c r="W744" s="1"/>
      <c r="X744" s="1"/>
      <c r="Y744" s="1"/>
      <c r="Z744" s="1"/>
    </row>
    <row r="745" spans="20:26" ht="12" customHeight="1">
      <c r="T745" s="1"/>
      <c r="U745" s="1"/>
      <c r="V745" s="1"/>
      <c r="W745" s="1"/>
      <c r="X745" s="1"/>
      <c r="Y745" s="1"/>
      <c r="Z745" s="1"/>
    </row>
    <row r="746" spans="20:26" ht="12" customHeight="1">
      <c r="T746" s="1"/>
      <c r="U746" s="1"/>
      <c r="V746" s="1"/>
      <c r="W746" s="1"/>
      <c r="X746" s="1"/>
      <c r="Y746" s="1"/>
      <c r="Z746" s="1"/>
    </row>
    <row r="747" spans="20:26" ht="12" customHeight="1">
      <c r="T747" s="1"/>
      <c r="U747" s="1"/>
      <c r="V747" s="1"/>
      <c r="W747" s="1"/>
      <c r="X747" s="1"/>
      <c r="Y747" s="1"/>
      <c r="Z747" s="1"/>
    </row>
    <row r="748" spans="20:26" ht="12" customHeight="1">
      <c r="T748" s="1"/>
      <c r="U748" s="1"/>
      <c r="V748" s="1"/>
      <c r="W748" s="1"/>
      <c r="X748" s="1"/>
      <c r="Y748" s="1"/>
      <c r="Z748" s="1"/>
    </row>
    <row r="749" spans="20:26" ht="12" customHeight="1">
      <c r="T749" s="1"/>
      <c r="U749" s="1"/>
      <c r="V749" s="1"/>
      <c r="W749" s="1"/>
      <c r="X749" s="1"/>
      <c r="Y749" s="1"/>
      <c r="Z749" s="1"/>
    </row>
    <row r="750" spans="20:26" ht="12" customHeight="1">
      <c r="T750" s="1"/>
      <c r="U750" s="1"/>
      <c r="V750" s="1"/>
      <c r="W750" s="1"/>
      <c r="X750" s="1"/>
      <c r="Y750" s="1"/>
      <c r="Z750" s="1"/>
    </row>
    <row r="751" spans="20:26" ht="12" customHeight="1">
      <c r="T751" s="1"/>
      <c r="U751" s="1"/>
      <c r="V751" s="1"/>
      <c r="W751" s="1"/>
      <c r="X751" s="1"/>
      <c r="Y751" s="1"/>
      <c r="Z751" s="1"/>
    </row>
    <row r="752" spans="20:26" ht="12" customHeight="1">
      <c r="T752" s="1"/>
      <c r="U752" s="1"/>
      <c r="V752" s="1"/>
      <c r="W752" s="1"/>
      <c r="X752" s="1"/>
      <c r="Y752" s="1"/>
      <c r="Z752" s="1"/>
    </row>
    <row r="753" spans="20:26" ht="12" customHeight="1">
      <c r="T753" s="1"/>
      <c r="U753" s="1"/>
      <c r="V753" s="1"/>
      <c r="W753" s="1"/>
      <c r="X753" s="1"/>
      <c r="Y753" s="1"/>
      <c r="Z753" s="1"/>
    </row>
    <row r="754" spans="20:26" ht="12" customHeight="1">
      <c r="T754" s="1"/>
      <c r="U754" s="1"/>
      <c r="V754" s="1"/>
      <c r="W754" s="1"/>
      <c r="X754" s="1"/>
      <c r="Y754" s="1"/>
      <c r="Z754" s="1"/>
    </row>
    <row r="755" spans="20:26" ht="12" customHeight="1">
      <c r="T755" s="1"/>
      <c r="U755" s="1"/>
      <c r="V755" s="1"/>
      <c r="W755" s="1"/>
      <c r="X755" s="1"/>
      <c r="Y755" s="1"/>
      <c r="Z755" s="1"/>
    </row>
    <row r="756" spans="20:26" ht="12" customHeight="1">
      <c r="T756" s="1"/>
      <c r="U756" s="1"/>
      <c r="V756" s="1"/>
      <c r="W756" s="1"/>
      <c r="X756" s="1"/>
      <c r="Y756" s="1"/>
      <c r="Z756" s="1"/>
    </row>
    <row r="757" spans="20:26" ht="12" customHeight="1">
      <c r="T757" s="1"/>
      <c r="U757" s="1"/>
      <c r="V757" s="1"/>
      <c r="W757" s="1"/>
      <c r="X757" s="1"/>
      <c r="Y757" s="1"/>
      <c r="Z757" s="1"/>
    </row>
    <row r="758" spans="20:26" ht="12" customHeight="1">
      <c r="T758" s="1"/>
      <c r="U758" s="1"/>
      <c r="V758" s="1"/>
      <c r="W758" s="1"/>
      <c r="X758" s="1"/>
      <c r="Y758" s="1"/>
      <c r="Z758" s="1"/>
    </row>
    <row r="759" spans="20:26" ht="12" customHeight="1">
      <c r="T759" s="1"/>
      <c r="U759" s="1"/>
      <c r="V759" s="1"/>
      <c r="W759" s="1"/>
      <c r="X759" s="1"/>
      <c r="Y759" s="1"/>
      <c r="Z759" s="1"/>
    </row>
    <row r="760" spans="20:26" ht="12" customHeight="1">
      <c r="T760" s="1"/>
      <c r="U760" s="1"/>
      <c r="V760" s="1"/>
      <c r="W760" s="1"/>
      <c r="X760" s="1"/>
      <c r="Y760" s="1"/>
      <c r="Z760" s="1"/>
    </row>
    <row r="761" spans="20:26" ht="12" customHeight="1">
      <c r="T761" s="1"/>
      <c r="U761" s="1"/>
      <c r="V761" s="1"/>
      <c r="W761" s="1"/>
      <c r="X761" s="1"/>
      <c r="Y761" s="1"/>
      <c r="Z761" s="1"/>
    </row>
    <row r="762" spans="20:26" ht="12" customHeight="1">
      <c r="T762" s="1"/>
      <c r="U762" s="1"/>
      <c r="V762" s="1"/>
      <c r="W762" s="1"/>
      <c r="X762" s="1"/>
      <c r="Y762" s="1"/>
      <c r="Z762" s="1"/>
    </row>
    <row r="763" spans="20:26" ht="12" customHeight="1">
      <c r="T763" s="1"/>
      <c r="U763" s="1"/>
      <c r="V763" s="1"/>
      <c r="W763" s="1"/>
      <c r="X763" s="1"/>
      <c r="Y763" s="1"/>
      <c r="Z763" s="1"/>
    </row>
    <row r="764" spans="20:26" ht="12" customHeight="1">
      <c r="T764" s="1"/>
      <c r="U764" s="1"/>
      <c r="V764" s="1"/>
      <c r="W764" s="1"/>
      <c r="X764" s="1"/>
      <c r="Y764" s="1"/>
      <c r="Z764" s="1"/>
    </row>
    <row r="765" spans="20:26" ht="12" customHeight="1">
      <c r="T765" s="1"/>
      <c r="U765" s="1"/>
      <c r="V765" s="1"/>
      <c r="W765" s="1"/>
      <c r="X765" s="1"/>
      <c r="Y765" s="1"/>
      <c r="Z765" s="1"/>
    </row>
    <row r="766" spans="20:26" ht="12" customHeight="1">
      <c r="T766" s="1"/>
      <c r="U766" s="1"/>
      <c r="V766" s="1"/>
      <c r="W766" s="1"/>
      <c r="X766" s="1"/>
      <c r="Y766" s="1"/>
      <c r="Z766" s="1"/>
    </row>
    <row r="767" spans="20:26" ht="12" customHeight="1">
      <c r="T767" s="1"/>
      <c r="U767" s="1"/>
      <c r="V767" s="1"/>
      <c r="W767" s="1"/>
      <c r="X767" s="1"/>
      <c r="Y767" s="1"/>
      <c r="Z767" s="1"/>
    </row>
    <row r="768" spans="20:26" ht="12" customHeight="1">
      <c r="T768" s="1"/>
      <c r="U768" s="1"/>
      <c r="V768" s="1"/>
      <c r="W768" s="1"/>
      <c r="X768" s="1"/>
      <c r="Y768" s="1"/>
      <c r="Z768" s="1"/>
    </row>
    <row r="769" spans="20:26" ht="12" customHeight="1">
      <c r="T769" s="1"/>
      <c r="U769" s="1"/>
      <c r="V769" s="1"/>
      <c r="W769" s="1"/>
      <c r="X769" s="1"/>
      <c r="Y769" s="1"/>
      <c r="Z769" s="1"/>
    </row>
    <row r="770" spans="20:26" ht="12" customHeight="1">
      <c r="T770" s="1"/>
      <c r="U770" s="1"/>
      <c r="V770" s="1"/>
      <c r="W770" s="1"/>
      <c r="X770" s="1"/>
      <c r="Y770" s="1"/>
      <c r="Z770" s="1"/>
    </row>
    <row r="771" spans="20:26" ht="12" customHeight="1">
      <c r="T771" s="1"/>
      <c r="U771" s="1"/>
      <c r="V771" s="1"/>
      <c r="W771" s="1"/>
      <c r="X771" s="1"/>
      <c r="Y771" s="1"/>
      <c r="Z771" s="1"/>
    </row>
    <row r="772" spans="20:26" ht="12" customHeight="1">
      <c r="T772" s="1"/>
      <c r="U772" s="1"/>
      <c r="V772" s="1"/>
      <c r="W772" s="1"/>
      <c r="X772" s="1"/>
      <c r="Y772" s="1"/>
      <c r="Z772" s="1"/>
    </row>
    <row r="773" spans="20:26" ht="12" customHeight="1">
      <c r="T773" s="1"/>
      <c r="U773" s="1"/>
      <c r="V773" s="1"/>
      <c r="W773" s="1"/>
      <c r="X773" s="1"/>
      <c r="Y773" s="1"/>
      <c r="Z773" s="1"/>
    </row>
    <row r="774" spans="20:26" ht="12" customHeight="1">
      <c r="T774" s="1"/>
      <c r="U774" s="1"/>
      <c r="V774" s="1"/>
      <c r="W774" s="1"/>
      <c r="X774" s="1"/>
      <c r="Y774" s="1"/>
      <c r="Z774" s="1"/>
    </row>
    <row r="775" spans="20:26" ht="12" customHeight="1">
      <c r="T775" s="1"/>
      <c r="U775" s="1"/>
      <c r="V775" s="1"/>
      <c r="W775" s="1"/>
      <c r="X775" s="1"/>
      <c r="Y775" s="1"/>
      <c r="Z775" s="1"/>
    </row>
    <row r="776" spans="20:26" ht="12" customHeight="1">
      <c r="T776" s="1"/>
      <c r="U776" s="1"/>
      <c r="V776" s="1"/>
      <c r="W776" s="1"/>
      <c r="X776" s="1"/>
      <c r="Y776" s="1"/>
      <c r="Z776" s="1"/>
    </row>
    <row r="777" spans="20:26" ht="12" customHeight="1">
      <c r="T777" s="1"/>
      <c r="U777" s="1"/>
      <c r="V777" s="1"/>
      <c r="W777" s="1"/>
      <c r="X777" s="1"/>
      <c r="Y777" s="1"/>
      <c r="Z777" s="1"/>
    </row>
    <row r="778" spans="20:26" ht="12" customHeight="1">
      <c r="T778" s="1"/>
      <c r="U778" s="1"/>
      <c r="V778" s="1"/>
      <c r="W778" s="1"/>
      <c r="X778" s="1"/>
      <c r="Y778" s="1"/>
      <c r="Z778" s="1"/>
    </row>
    <row r="779" spans="20:26" ht="12" customHeight="1">
      <c r="T779" s="1"/>
      <c r="U779" s="1"/>
      <c r="V779" s="1"/>
      <c r="W779" s="1"/>
      <c r="X779" s="1"/>
      <c r="Y779" s="1"/>
      <c r="Z779" s="1"/>
    </row>
    <row r="780" spans="20:26" ht="12" customHeight="1">
      <c r="T780" s="1"/>
      <c r="U780" s="1"/>
      <c r="V780" s="1"/>
      <c r="W780" s="1"/>
      <c r="X780" s="1"/>
      <c r="Y780" s="1"/>
      <c r="Z780" s="1"/>
    </row>
    <row r="781" spans="20:26" ht="12" customHeight="1">
      <c r="T781" s="1"/>
      <c r="U781" s="1"/>
      <c r="V781" s="1"/>
      <c r="W781" s="1"/>
      <c r="X781" s="1"/>
      <c r="Y781" s="1"/>
      <c r="Z781" s="1"/>
    </row>
    <row r="782" spans="20:26" ht="12" customHeight="1">
      <c r="T782" s="1"/>
      <c r="U782" s="1"/>
      <c r="V782" s="1"/>
      <c r="W782" s="1"/>
      <c r="X782" s="1"/>
      <c r="Y782" s="1"/>
      <c r="Z782" s="1"/>
    </row>
    <row r="783" spans="20:26" ht="12" customHeight="1">
      <c r="T783" s="1"/>
      <c r="U783" s="1"/>
      <c r="V783" s="1"/>
      <c r="W783" s="1"/>
      <c r="X783" s="1"/>
      <c r="Y783" s="1"/>
      <c r="Z783" s="1"/>
    </row>
    <row r="784" spans="20:26" ht="12" customHeight="1">
      <c r="T784" s="1"/>
      <c r="U784" s="1"/>
      <c r="V784" s="1"/>
      <c r="W784" s="1"/>
      <c r="X784" s="1"/>
      <c r="Y784" s="1"/>
      <c r="Z784" s="1"/>
    </row>
    <row r="785" spans="20:26" ht="12" customHeight="1">
      <c r="T785" s="1"/>
      <c r="U785" s="1"/>
      <c r="V785" s="1"/>
      <c r="W785" s="1"/>
      <c r="X785" s="1"/>
      <c r="Y785" s="1"/>
      <c r="Z785" s="1"/>
    </row>
    <row r="786" spans="20:26" ht="12" customHeight="1">
      <c r="T786" s="1"/>
      <c r="U786" s="1"/>
      <c r="V786" s="1"/>
      <c r="W786" s="1"/>
      <c r="X786" s="1"/>
      <c r="Y786" s="1"/>
      <c r="Z786" s="1"/>
    </row>
    <row r="787" spans="20:26" ht="12" customHeight="1">
      <c r="T787" s="1"/>
      <c r="U787" s="1"/>
      <c r="V787" s="1"/>
      <c r="W787" s="1"/>
      <c r="X787" s="1"/>
      <c r="Y787" s="1"/>
      <c r="Z787" s="1"/>
    </row>
    <row r="788" spans="20:26" ht="12" customHeight="1">
      <c r="T788" s="1"/>
      <c r="U788" s="1"/>
      <c r="V788" s="1"/>
      <c r="W788" s="1"/>
      <c r="X788" s="1"/>
      <c r="Y788" s="1"/>
      <c r="Z788" s="1"/>
    </row>
    <row r="789" spans="20:26" ht="12" customHeight="1">
      <c r="T789" s="1"/>
      <c r="U789" s="1"/>
      <c r="V789" s="1"/>
      <c r="W789" s="1"/>
      <c r="X789" s="1"/>
      <c r="Y789" s="1"/>
      <c r="Z789" s="1"/>
    </row>
    <row r="790" spans="20:26" ht="12" customHeight="1">
      <c r="T790" s="1"/>
      <c r="U790" s="1"/>
      <c r="V790" s="1"/>
      <c r="W790" s="1"/>
      <c r="X790" s="1"/>
      <c r="Y790" s="1"/>
      <c r="Z790" s="1"/>
    </row>
    <row r="791" spans="20:26" ht="12" customHeight="1">
      <c r="T791" s="1"/>
      <c r="U791" s="1"/>
      <c r="V791" s="1"/>
      <c r="W791" s="1"/>
      <c r="X791" s="1"/>
      <c r="Y791" s="1"/>
      <c r="Z791" s="1"/>
    </row>
    <row r="792" spans="20:26" ht="12" customHeight="1">
      <c r="T792" s="1"/>
      <c r="U792" s="1"/>
      <c r="V792" s="1"/>
      <c r="W792" s="1"/>
      <c r="X792" s="1"/>
      <c r="Y792" s="1"/>
      <c r="Z792" s="1"/>
    </row>
    <row r="793" spans="20:26" ht="12" customHeight="1">
      <c r="T793" s="1"/>
      <c r="U793" s="1"/>
      <c r="V793" s="1"/>
      <c r="W793" s="1"/>
      <c r="X793" s="1"/>
      <c r="Y793" s="1"/>
      <c r="Z793" s="1"/>
    </row>
    <row r="794" spans="20:26" ht="12" customHeight="1">
      <c r="T794" s="1"/>
      <c r="U794" s="1"/>
      <c r="V794" s="1"/>
      <c r="W794" s="1"/>
      <c r="X794" s="1"/>
      <c r="Y794" s="1"/>
      <c r="Z794" s="1"/>
    </row>
    <row r="795" spans="20:26" ht="12" customHeight="1">
      <c r="T795" s="1"/>
      <c r="U795" s="1"/>
      <c r="V795" s="1"/>
      <c r="W795" s="1"/>
      <c r="X795" s="1"/>
      <c r="Y795" s="1"/>
      <c r="Z795" s="1"/>
    </row>
    <row r="796" spans="20:26" ht="12" customHeight="1">
      <c r="T796" s="1"/>
      <c r="U796" s="1"/>
      <c r="V796" s="1"/>
      <c r="W796" s="1"/>
      <c r="X796" s="1"/>
      <c r="Y796" s="1"/>
      <c r="Z796" s="1"/>
    </row>
    <row r="797" spans="20:26" ht="12" customHeight="1">
      <c r="T797" s="1"/>
      <c r="U797" s="1"/>
      <c r="V797" s="1"/>
      <c r="W797" s="1"/>
      <c r="X797" s="1"/>
      <c r="Y797" s="1"/>
      <c r="Z797" s="1"/>
    </row>
    <row r="798" spans="20:26" ht="12" customHeight="1">
      <c r="T798" s="1"/>
      <c r="U798" s="1"/>
      <c r="V798" s="1"/>
      <c r="W798" s="1"/>
      <c r="X798" s="1"/>
      <c r="Y798" s="1"/>
      <c r="Z798" s="1"/>
    </row>
    <row r="799" spans="20:26" ht="12" customHeight="1">
      <c r="T799" s="1"/>
      <c r="U799" s="1"/>
      <c r="V799" s="1"/>
      <c r="W799" s="1"/>
      <c r="X799" s="1"/>
      <c r="Y799" s="1"/>
      <c r="Z799" s="1"/>
    </row>
    <row r="800" spans="20:26" ht="12" customHeight="1">
      <c r="T800" s="1"/>
      <c r="U800" s="1"/>
      <c r="V800" s="1"/>
      <c r="W800" s="1"/>
      <c r="X800" s="1"/>
      <c r="Y800" s="1"/>
      <c r="Z800" s="1"/>
    </row>
    <row r="801" spans="20:26" ht="12" customHeight="1">
      <c r="T801" s="1"/>
      <c r="U801" s="1"/>
      <c r="V801" s="1"/>
      <c r="W801" s="1"/>
      <c r="X801" s="1"/>
      <c r="Y801" s="1"/>
      <c r="Z801" s="1"/>
    </row>
    <row r="802" spans="20:26" ht="12" customHeight="1">
      <c r="T802" s="1"/>
      <c r="U802" s="1"/>
      <c r="V802" s="1"/>
      <c r="W802" s="1"/>
      <c r="X802" s="1"/>
      <c r="Y802" s="1"/>
      <c r="Z802" s="1"/>
    </row>
    <row r="803" spans="20:26" ht="12" customHeight="1">
      <c r="T803" s="1"/>
      <c r="U803" s="1"/>
      <c r="V803" s="1"/>
      <c r="W803" s="1"/>
      <c r="X803" s="1"/>
      <c r="Y803" s="1"/>
      <c r="Z803" s="1"/>
    </row>
    <row r="804" spans="20:26" ht="12" customHeight="1">
      <c r="T804" s="1"/>
      <c r="U804" s="1"/>
      <c r="V804" s="1"/>
      <c r="W804" s="1"/>
      <c r="X804" s="1"/>
      <c r="Y804" s="1"/>
      <c r="Z804" s="1"/>
    </row>
    <row r="805" spans="20:26" ht="12" customHeight="1">
      <c r="T805" s="1"/>
      <c r="U805" s="1"/>
      <c r="V805" s="1"/>
      <c r="W805" s="1"/>
      <c r="X805" s="1"/>
      <c r="Y805" s="1"/>
      <c r="Z805" s="1"/>
    </row>
    <row r="806" spans="20:26" ht="12" customHeight="1">
      <c r="T806" s="1"/>
      <c r="U806" s="1"/>
      <c r="V806" s="1"/>
      <c r="W806" s="1"/>
      <c r="X806" s="1"/>
      <c r="Y806" s="1"/>
      <c r="Z806" s="1"/>
    </row>
    <row r="807" spans="20:26" ht="12" customHeight="1">
      <c r="T807" s="1"/>
      <c r="U807" s="1"/>
      <c r="V807" s="1"/>
      <c r="W807" s="1"/>
      <c r="X807" s="1"/>
      <c r="Y807" s="1"/>
      <c r="Z807" s="1"/>
    </row>
    <row r="808" spans="20:26" ht="12" customHeight="1">
      <c r="T808" s="1"/>
      <c r="U808" s="1"/>
      <c r="V808" s="1"/>
      <c r="W808" s="1"/>
      <c r="X808" s="1"/>
      <c r="Y808" s="1"/>
      <c r="Z808" s="1"/>
    </row>
    <row r="809" spans="20:26" ht="12" customHeight="1">
      <c r="T809" s="1"/>
      <c r="U809" s="1"/>
      <c r="V809" s="1"/>
      <c r="W809" s="1"/>
      <c r="X809" s="1"/>
      <c r="Y809" s="1"/>
      <c r="Z809" s="1"/>
    </row>
    <row r="810" spans="20:26" ht="12" customHeight="1">
      <c r="T810" s="1"/>
      <c r="U810" s="1"/>
      <c r="V810" s="1"/>
      <c r="W810" s="1"/>
      <c r="X810" s="1"/>
      <c r="Y810" s="1"/>
      <c r="Z810" s="1"/>
    </row>
    <row r="811" spans="20:26" ht="12" customHeight="1">
      <c r="T811" s="1"/>
      <c r="U811" s="1"/>
      <c r="V811" s="1"/>
      <c r="W811" s="1"/>
      <c r="X811" s="1"/>
      <c r="Y811" s="1"/>
      <c r="Z811" s="1"/>
    </row>
    <row r="812" spans="20:26" ht="12" customHeight="1">
      <c r="T812" s="1"/>
      <c r="U812" s="1"/>
      <c r="V812" s="1"/>
      <c r="W812" s="1"/>
      <c r="X812" s="1"/>
      <c r="Y812" s="1"/>
      <c r="Z812" s="1"/>
    </row>
    <row r="813" spans="20:26" ht="12" customHeight="1">
      <c r="T813" s="1"/>
      <c r="U813" s="1"/>
      <c r="V813" s="1"/>
      <c r="W813" s="1"/>
      <c r="X813" s="1"/>
      <c r="Y813" s="1"/>
      <c r="Z813" s="1"/>
    </row>
    <row r="814" spans="20:26" ht="12" customHeight="1">
      <c r="T814" s="1"/>
      <c r="U814" s="1"/>
      <c r="V814" s="1"/>
      <c r="W814" s="1"/>
      <c r="X814" s="1"/>
      <c r="Y814" s="1"/>
      <c r="Z814" s="1"/>
    </row>
    <row r="815" spans="20:26" ht="12" customHeight="1">
      <c r="T815" s="1"/>
      <c r="U815" s="1"/>
      <c r="V815" s="1"/>
      <c r="W815" s="1"/>
      <c r="X815" s="1"/>
      <c r="Y815" s="1"/>
      <c r="Z815" s="1"/>
    </row>
    <row r="816" spans="20:26" ht="12" customHeight="1">
      <c r="T816" s="1"/>
      <c r="U816" s="1"/>
      <c r="V816" s="1"/>
      <c r="W816" s="1"/>
      <c r="X816" s="1"/>
      <c r="Y816" s="1"/>
      <c r="Z816" s="1"/>
    </row>
    <row r="817" spans="20:26" ht="12" customHeight="1">
      <c r="T817" s="1"/>
      <c r="U817" s="1"/>
      <c r="V817" s="1"/>
      <c r="W817" s="1"/>
      <c r="X817" s="1"/>
      <c r="Y817" s="1"/>
      <c r="Z817" s="1"/>
    </row>
    <row r="818" spans="20:26" ht="12" customHeight="1">
      <c r="T818" s="1"/>
      <c r="U818" s="1"/>
      <c r="V818" s="1"/>
      <c r="W818" s="1"/>
      <c r="X818" s="1"/>
      <c r="Y818" s="1"/>
      <c r="Z818" s="1"/>
    </row>
    <row r="819" spans="20:26" ht="12" customHeight="1">
      <c r="T819" s="1"/>
      <c r="U819" s="1"/>
      <c r="V819" s="1"/>
      <c r="W819" s="1"/>
      <c r="X819" s="1"/>
      <c r="Y819" s="1"/>
      <c r="Z819" s="1"/>
    </row>
    <row r="820" spans="20:26" ht="12" customHeight="1">
      <c r="T820" s="1"/>
      <c r="U820" s="1"/>
      <c r="V820" s="1"/>
      <c r="W820" s="1"/>
      <c r="X820" s="1"/>
      <c r="Y820" s="1"/>
      <c r="Z820" s="1"/>
    </row>
    <row r="821" spans="20:26" ht="12" customHeight="1">
      <c r="T821" s="1"/>
      <c r="U821" s="1"/>
      <c r="V821" s="1"/>
      <c r="W821" s="1"/>
      <c r="X821" s="1"/>
      <c r="Y821" s="1"/>
      <c r="Z821" s="1"/>
    </row>
    <row r="822" spans="20:26" ht="12" customHeight="1">
      <c r="T822" s="1"/>
      <c r="U822" s="1"/>
      <c r="V822" s="1"/>
      <c r="W822" s="1"/>
      <c r="X822" s="1"/>
      <c r="Y822" s="1"/>
      <c r="Z822" s="1"/>
    </row>
    <row r="823" spans="20:26" ht="12" customHeight="1">
      <c r="T823" s="1"/>
      <c r="U823" s="1"/>
      <c r="V823" s="1"/>
      <c r="W823" s="1"/>
      <c r="X823" s="1"/>
      <c r="Y823" s="1"/>
      <c r="Z823" s="1"/>
    </row>
    <row r="824" spans="20:26" ht="12" customHeight="1">
      <c r="T824" s="1"/>
      <c r="U824" s="1"/>
      <c r="V824" s="1"/>
      <c r="W824" s="1"/>
      <c r="X824" s="1"/>
      <c r="Y824" s="1"/>
      <c r="Z824" s="1"/>
    </row>
    <row r="825" spans="20:26" ht="12" customHeight="1">
      <c r="T825" s="1"/>
      <c r="U825" s="1"/>
      <c r="V825" s="1"/>
      <c r="W825" s="1"/>
      <c r="X825" s="1"/>
      <c r="Y825" s="1"/>
      <c r="Z825" s="1"/>
    </row>
    <row r="826" spans="20:26" ht="12" customHeight="1">
      <c r="T826" s="1"/>
      <c r="U826" s="1"/>
      <c r="V826" s="1"/>
      <c r="W826" s="1"/>
      <c r="X826" s="1"/>
      <c r="Y826" s="1"/>
      <c r="Z826" s="1"/>
    </row>
    <row r="827" spans="20:26" ht="12" customHeight="1">
      <c r="T827" s="1"/>
      <c r="U827" s="1"/>
      <c r="V827" s="1"/>
      <c r="W827" s="1"/>
      <c r="X827" s="1"/>
      <c r="Y827" s="1"/>
      <c r="Z827" s="1"/>
    </row>
    <row r="828" spans="20:26" ht="12" customHeight="1">
      <c r="T828" s="1"/>
      <c r="U828" s="1"/>
      <c r="V828" s="1"/>
      <c r="W828" s="1"/>
      <c r="X828" s="1"/>
      <c r="Y828" s="1"/>
      <c r="Z828" s="1"/>
    </row>
    <row r="829" spans="20:26" ht="12" customHeight="1">
      <c r="T829" s="1"/>
      <c r="U829" s="1"/>
      <c r="V829" s="1"/>
      <c r="W829" s="1"/>
      <c r="X829" s="1"/>
      <c r="Y829" s="1"/>
      <c r="Z829" s="1"/>
    </row>
    <row r="830" spans="20:26" ht="12" customHeight="1">
      <c r="T830" s="1"/>
      <c r="U830" s="1"/>
      <c r="V830" s="1"/>
      <c r="W830" s="1"/>
      <c r="X830" s="1"/>
      <c r="Y830" s="1"/>
      <c r="Z830" s="1"/>
    </row>
    <row r="831" spans="20:26" ht="12" customHeight="1">
      <c r="T831" s="1"/>
      <c r="U831" s="1"/>
      <c r="V831" s="1"/>
      <c r="W831" s="1"/>
      <c r="X831" s="1"/>
      <c r="Y831" s="1"/>
      <c r="Z831" s="1"/>
    </row>
    <row r="832" spans="20:26" ht="12" customHeight="1">
      <c r="T832" s="1"/>
      <c r="U832" s="1"/>
      <c r="V832" s="1"/>
      <c r="W832" s="1"/>
      <c r="X832" s="1"/>
      <c r="Y832" s="1"/>
      <c r="Z832" s="1"/>
    </row>
    <row r="833" spans="20:26" ht="12" customHeight="1">
      <c r="T833" s="1"/>
      <c r="U833" s="1"/>
      <c r="V833" s="1"/>
      <c r="W833" s="1"/>
      <c r="X833" s="1"/>
      <c r="Y833" s="1"/>
      <c r="Z833" s="1"/>
    </row>
    <row r="834" spans="20:26" ht="12" customHeight="1">
      <c r="T834" s="1"/>
      <c r="U834" s="1"/>
      <c r="V834" s="1"/>
      <c r="W834" s="1"/>
      <c r="X834" s="1"/>
      <c r="Y834" s="1"/>
      <c r="Z834" s="1"/>
    </row>
    <row r="835" spans="20:26" ht="12" customHeight="1">
      <c r="T835" s="1"/>
      <c r="U835" s="1"/>
      <c r="V835" s="1"/>
      <c r="W835" s="1"/>
      <c r="X835" s="1"/>
      <c r="Y835" s="1"/>
      <c r="Z835" s="1"/>
    </row>
    <row r="836" spans="20:26" ht="12" customHeight="1">
      <c r="T836" s="1"/>
      <c r="U836" s="1"/>
      <c r="V836" s="1"/>
      <c r="W836" s="1"/>
      <c r="X836" s="1"/>
      <c r="Y836" s="1"/>
      <c r="Z836" s="1"/>
    </row>
    <row r="837" spans="20:26" ht="12" customHeight="1">
      <c r="T837" s="1"/>
      <c r="U837" s="1"/>
      <c r="V837" s="1"/>
      <c r="W837" s="1"/>
      <c r="X837" s="1"/>
      <c r="Y837" s="1"/>
      <c r="Z837" s="1"/>
    </row>
    <row r="838" spans="20:26" ht="12" customHeight="1">
      <c r="T838" s="1"/>
      <c r="U838" s="1"/>
      <c r="V838" s="1"/>
      <c r="W838" s="1"/>
      <c r="X838" s="1"/>
      <c r="Y838" s="1"/>
      <c r="Z838" s="1"/>
    </row>
    <row r="839" spans="20:26" ht="12" customHeight="1">
      <c r="T839" s="1"/>
      <c r="U839" s="1"/>
      <c r="V839" s="1"/>
      <c r="W839" s="1"/>
      <c r="X839" s="1"/>
      <c r="Y839" s="1"/>
      <c r="Z839" s="1"/>
    </row>
    <row r="840" spans="20:26" ht="12" customHeight="1">
      <c r="T840" s="1"/>
      <c r="U840" s="1"/>
      <c r="V840" s="1"/>
      <c r="W840" s="1"/>
      <c r="X840" s="1"/>
      <c r="Y840" s="1"/>
      <c r="Z840" s="1"/>
    </row>
    <row r="841" spans="20:26" ht="12" customHeight="1">
      <c r="T841" s="1"/>
      <c r="U841" s="1"/>
      <c r="V841" s="1"/>
      <c r="W841" s="1"/>
      <c r="X841" s="1"/>
      <c r="Y841" s="1"/>
      <c r="Z841" s="1"/>
    </row>
    <row r="842" spans="20:26" ht="12" customHeight="1">
      <c r="T842" s="1"/>
      <c r="U842" s="1"/>
      <c r="V842" s="1"/>
      <c r="W842" s="1"/>
      <c r="X842" s="1"/>
      <c r="Y842" s="1"/>
      <c r="Z842" s="1"/>
    </row>
    <row r="843" spans="20:26" ht="12" customHeight="1">
      <c r="T843" s="1"/>
      <c r="U843" s="1"/>
      <c r="V843" s="1"/>
      <c r="W843" s="1"/>
      <c r="X843" s="1"/>
      <c r="Y843" s="1"/>
      <c r="Z843" s="1"/>
    </row>
    <row r="844" spans="20:26" ht="12" customHeight="1">
      <c r="T844" s="1"/>
      <c r="U844" s="1"/>
      <c r="V844" s="1"/>
      <c r="W844" s="1"/>
      <c r="X844" s="1"/>
      <c r="Y844" s="1"/>
      <c r="Z844" s="1"/>
    </row>
    <row r="845" spans="20:26" ht="12" customHeight="1">
      <c r="T845" s="1"/>
      <c r="U845" s="1"/>
      <c r="V845" s="1"/>
      <c r="W845" s="1"/>
      <c r="X845" s="1"/>
      <c r="Y845" s="1"/>
      <c r="Z845" s="1"/>
    </row>
    <row r="846" spans="20:26" ht="12" customHeight="1">
      <c r="T846" s="1"/>
      <c r="U846" s="1"/>
      <c r="V846" s="1"/>
      <c r="W846" s="1"/>
      <c r="X846" s="1"/>
      <c r="Y846" s="1"/>
      <c r="Z846" s="1"/>
    </row>
    <row r="847" spans="20:26" ht="12" customHeight="1">
      <c r="T847" s="1"/>
      <c r="U847" s="1"/>
      <c r="V847" s="1"/>
      <c r="W847" s="1"/>
      <c r="X847" s="1"/>
      <c r="Y847" s="1"/>
      <c r="Z847" s="1"/>
    </row>
    <row r="848" spans="20:26" ht="12" customHeight="1">
      <c r="T848" s="1"/>
      <c r="U848" s="1"/>
      <c r="V848" s="1"/>
      <c r="W848" s="1"/>
      <c r="X848" s="1"/>
      <c r="Y848" s="1"/>
      <c r="Z848" s="1"/>
    </row>
    <row r="849" spans="20:26" ht="12" customHeight="1">
      <c r="T849" s="1"/>
      <c r="U849" s="1"/>
      <c r="V849" s="1"/>
      <c r="W849" s="1"/>
      <c r="X849" s="1"/>
      <c r="Y849" s="1"/>
      <c r="Z849" s="1"/>
    </row>
    <row r="850" spans="20:26" ht="12" customHeight="1">
      <c r="T850" s="1"/>
      <c r="U850" s="1"/>
      <c r="V850" s="1"/>
      <c r="W850" s="1"/>
      <c r="X850" s="1"/>
      <c r="Y850" s="1"/>
      <c r="Z850" s="1"/>
    </row>
    <row r="851" spans="20:26" ht="12" customHeight="1">
      <c r="T851" s="1"/>
      <c r="U851" s="1"/>
      <c r="V851" s="1"/>
      <c r="W851" s="1"/>
      <c r="X851" s="1"/>
      <c r="Y851" s="1"/>
      <c r="Z851" s="1"/>
    </row>
    <row r="852" spans="20:26" ht="12" customHeight="1">
      <c r="T852" s="1"/>
      <c r="U852" s="1"/>
      <c r="V852" s="1"/>
      <c r="W852" s="1"/>
      <c r="X852" s="1"/>
      <c r="Y852" s="1"/>
      <c r="Z852" s="1"/>
    </row>
    <row r="853" spans="20:26" ht="12" customHeight="1">
      <c r="T853" s="1"/>
      <c r="U853" s="1"/>
      <c r="V853" s="1"/>
      <c r="W853" s="1"/>
      <c r="X853" s="1"/>
      <c r="Y853" s="1"/>
      <c r="Z853" s="1"/>
    </row>
    <row r="854" spans="20:26" ht="12" customHeight="1">
      <c r="T854" s="1"/>
      <c r="U854" s="1"/>
      <c r="V854" s="1"/>
      <c r="W854" s="1"/>
      <c r="X854" s="1"/>
      <c r="Y854" s="1"/>
      <c r="Z854" s="1"/>
    </row>
    <row r="855" spans="20:26" ht="12" customHeight="1">
      <c r="T855" s="1"/>
      <c r="U855" s="1"/>
      <c r="V855" s="1"/>
      <c r="W855" s="1"/>
      <c r="X855" s="1"/>
      <c r="Y855" s="1"/>
      <c r="Z855" s="1"/>
    </row>
    <row r="856" spans="20:26" ht="12" customHeight="1">
      <c r="T856" s="1"/>
      <c r="U856" s="1"/>
      <c r="V856" s="1"/>
      <c r="W856" s="1"/>
      <c r="X856" s="1"/>
      <c r="Y856" s="1"/>
      <c r="Z856" s="1"/>
    </row>
    <row r="857" spans="20:26" ht="12" customHeight="1">
      <c r="T857" s="1"/>
      <c r="U857" s="1"/>
      <c r="V857" s="1"/>
      <c r="W857" s="1"/>
      <c r="X857" s="1"/>
      <c r="Y857" s="1"/>
      <c r="Z857" s="1"/>
    </row>
    <row r="858" spans="20:26" ht="12" customHeight="1">
      <c r="T858" s="1"/>
      <c r="U858" s="1"/>
      <c r="V858" s="1"/>
      <c r="W858" s="1"/>
      <c r="X858" s="1"/>
      <c r="Y858" s="1"/>
      <c r="Z858" s="1"/>
    </row>
    <row r="859" spans="20:26" ht="12" customHeight="1">
      <c r="T859" s="1"/>
      <c r="U859" s="1"/>
      <c r="V859" s="1"/>
      <c r="W859" s="1"/>
      <c r="X859" s="1"/>
      <c r="Y859" s="1"/>
      <c r="Z859" s="1"/>
    </row>
    <row r="860" spans="20:26" ht="12" customHeight="1">
      <c r="T860" s="1"/>
      <c r="U860" s="1"/>
      <c r="V860" s="1"/>
      <c r="W860" s="1"/>
      <c r="X860" s="1"/>
      <c r="Y860" s="1"/>
      <c r="Z860" s="1"/>
    </row>
    <row r="861" spans="20:26" ht="12" customHeight="1">
      <c r="T861" s="1"/>
      <c r="U861" s="1"/>
      <c r="V861" s="1"/>
      <c r="W861" s="1"/>
      <c r="X861" s="1"/>
      <c r="Y861" s="1"/>
      <c r="Z861" s="1"/>
    </row>
    <row r="862" spans="20:26" ht="12" customHeight="1">
      <c r="T862" s="1"/>
      <c r="U862" s="1"/>
      <c r="V862" s="1"/>
      <c r="W862" s="1"/>
      <c r="X862" s="1"/>
      <c r="Y862" s="1"/>
      <c r="Z862" s="1"/>
    </row>
    <row r="863" spans="20:26" ht="12" customHeight="1">
      <c r="T863" s="1"/>
      <c r="U863" s="1"/>
      <c r="V863" s="1"/>
      <c r="W863" s="1"/>
      <c r="X863" s="1"/>
      <c r="Y863" s="1"/>
      <c r="Z863" s="1"/>
    </row>
    <row r="864" spans="20:26" ht="12" customHeight="1">
      <c r="T864" s="1"/>
      <c r="U864" s="1"/>
      <c r="V864" s="1"/>
      <c r="W864" s="1"/>
      <c r="X864" s="1"/>
      <c r="Y864" s="1"/>
      <c r="Z864" s="1"/>
    </row>
    <row r="865" spans="20:26" ht="12" customHeight="1">
      <c r="T865" s="1"/>
      <c r="U865" s="1"/>
      <c r="V865" s="1"/>
      <c r="W865" s="1"/>
      <c r="X865" s="1"/>
      <c r="Y865" s="1"/>
      <c r="Z865" s="1"/>
    </row>
    <row r="866" spans="20:26" ht="12" customHeight="1">
      <c r="T866" s="1"/>
      <c r="U866" s="1"/>
      <c r="V866" s="1"/>
      <c r="W866" s="1"/>
      <c r="X866" s="1"/>
      <c r="Y866" s="1"/>
      <c r="Z866" s="1"/>
    </row>
    <row r="867" spans="20:26" ht="12" customHeight="1">
      <c r="T867" s="1"/>
      <c r="U867" s="1"/>
      <c r="V867" s="1"/>
      <c r="W867" s="1"/>
      <c r="X867" s="1"/>
      <c r="Y867" s="1"/>
      <c r="Z867" s="1"/>
    </row>
    <row r="868" spans="20:26" ht="12" customHeight="1">
      <c r="T868" s="1"/>
      <c r="U868" s="1"/>
      <c r="V868" s="1"/>
      <c r="W868" s="1"/>
      <c r="X868" s="1"/>
      <c r="Y868" s="1"/>
      <c r="Z868" s="1"/>
    </row>
    <row r="869" spans="20:26" ht="12" customHeight="1">
      <c r="T869" s="1"/>
      <c r="U869" s="1"/>
      <c r="V869" s="1"/>
      <c r="W869" s="1"/>
      <c r="X869" s="1"/>
      <c r="Y869" s="1"/>
      <c r="Z869" s="1"/>
    </row>
    <row r="870" spans="20:26" ht="12" customHeight="1">
      <c r="T870" s="1"/>
      <c r="U870" s="1"/>
      <c r="V870" s="1"/>
      <c r="W870" s="1"/>
      <c r="X870" s="1"/>
      <c r="Y870" s="1"/>
      <c r="Z870" s="1"/>
    </row>
    <row r="871" spans="20:26" ht="12" customHeight="1">
      <c r="T871" s="1"/>
      <c r="U871" s="1"/>
      <c r="V871" s="1"/>
      <c r="W871" s="1"/>
      <c r="X871" s="1"/>
      <c r="Y871" s="1"/>
      <c r="Z871" s="1"/>
    </row>
    <row r="872" spans="20:26" ht="12" customHeight="1">
      <c r="T872" s="1"/>
      <c r="U872" s="1"/>
      <c r="V872" s="1"/>
      <c r="W872" s="1"/>
      <c r="X872" s="1"/>
      <c r="Y872" s="1"/>
      <c r="Z872" s="1"/>
    </row>
    <row r="873" spans="20:26" ht="12" customHeight="1">
      <c r="T873" s="1"/>
      <c r="U873" s="1"/>
      <c r="V873" s="1"/>
      <c r="W873" s="1"/>
      <c r="X873" s="1"/>
      <c r="Y873" s="1"/>
      <c r="Z873" s="1"/>
    </row>
    <row r="874" spans="20:26" ht="12" customHeight="1">
      <c r="T874" s="1"/>
      <c r="U874" s="1"/>
      <c r="V874" s="1"/>
      <c r="W874" s="1"/>
      <c r="X874" s="1"/>
      <c r="Y874" s="1"/>
      <c r="Z874" s="1"/>
    </row>
    <row r="875" spans="20:26" ht="12" customHeight="1">
      <c r="T875" s="1"/>
      <c r="U875" s="1"/>
      <c r="V875" s="1"/>
      <c r="W875" s="1"/>
      <c r="X875" s="1"/>
      <c r="Y875" s="1"/>
      <c r="Z875" s="1"/>
    </row>
    <row r="876" spans="20:26" ht="12" customHeight="1">
      <c r="T876" s="1"/>
      <c r="U876" s="1"/>
      <c r="V876" s="1"/>
      <c r="W876" s="1"/>
      <c r="X876" s="1"/>
      <c r="Y876" s="1"/>
      <c r="Z876" s="1"/>
    </row>
    <row r="877" spans="20:26" ht="12" customHeight="1">
      <c r="T877" s="1"/>
      <c r="U877" s="1"/>
      <c r="V877" s="1"/>
      <c r="W877" s="1"/>
      <c r="X877" s="1"/>
      <c r="Y877" s="1"/>
      <c r="Z877" s="1"/>
    </row>
    <row r="878" spans="20:26" ht="12" customHeight="1">
      <c r="T878" s="1"/>
      <c r="U878" s="1"/>
      <c r="V878" s="1"/>
      <c r="W878" s="1"/>
      <c r="X878" s="1"/>
      <c r="Y878" s="1"/>
      <c r="Z878" s="1"/>
    </row>
    <row r="879" spans="20:26" ht="12" customHeight="1">
      <c r="T879" s="1"/>
      <c r="U879" s="1"/>
      <c r="V879" s="1"/>
      <c r="W879" s="1"/>
      <c r="X879" s="1"/>
      <c r="Y879" s="1"/>
      <c r="Z879" s="1"/>
    </row>
    <row r="880" spans="20:26" ht="12" customHeight="1">
      <c r="T880" s="1"/>
      <c r="U880" s="1"/>
      <c r="V880" s="1"/>
      <c r="W880" s="1"/>
      <c r="X880" s="1"/>
      <c r="Y880" s="1"/>
      <c r="Z880" s="1"/>
    </row>
    <row r="881" spans="20:26" ht="12" customHeight="1">
      <c r="T881" s="1"/>
      <c r="U881" s="1"/>
      <c r="V881" s="1"/>
      <c r="W881" s="1"/>
      <c r="X881" s="1"/>
      <c r="Y881" s="1"/>
      <c r="Z881" s="1"/>
    </row>
    <row r="882" spans="20:26" ht="12" customHeight="1">
      <c r="T882" s="1"/>
      <c r="U882" s="1"/>
      <c r="V882" s="1"/>
      <c r="W882" s="1"/>
      <c r="X882" s="1"/>
      <c r="Y882" s="1"/>
      <c r="Z882" s="1"/>
    </row>
    <row r="883" spans="20:26" ht="12" customHeight="1">
      <c r="T883" s="1"/>
      <c r="U883" s="1"/>
      <c r="V883" s="1"/>
      <c r="W883" s="1"/>
      <c r="X883" s="1"/>
      <c r="Y883" s="1"/>
      <c r="Z883" s="1"/>
    </row>
    <row r="884" spans="20:26" ht="12" customHeight="1">
      <c r="T884" s="1"/>
      <c r="U884" s="1"/>
      <c r="V884" s="1"/>
      <c r="W884" s="1"/>
      <c r="X884" s="1"/>
      <c r="Y884" s="1"/>
      <c r="Z884" s="1"/>
    </row>
    <row r="885" spans="20:26" ht="12" customHeight="1">
      <c r="T885" s="1"/>
      <c r="U885" s="1"/>
      <c r="V885" s="1"/>
      <c r="W885" s="1"/>
      <c r="X885" s="1"/>
      <c r="Y885" s="1"/>
      <c r="Z885" s="1"/>
    </row>
    <row r="886" spans="20:26" ht="12" customHeight="1">
      <c r="T886" s="1"/>
      <c r="U886" s="1"/>
      <c r="V886" s="1"/>
      <c r="W886" s="1"/>
      <c r="X886" s="1"/>
      <c r="Y886" s="1"/>
      <c r="Z886" s="1"/>
    </row>
    <row r="887" spans="20:26" ht="12" customHeight="1">
      <c r="T887" s="1"/>
      <c r="U887" s="1"/>
      <c r="V887" s="1"/>
      <c r="W887" s="1"/>
      <c r="X887" s="1"/>
      <c r="Y887" s="1"/>
      <c r="Z887" s="1"/>
    </row>
    <row r="888" spans="20:26" ht="12" customHeight="1">
      <c r="T888" s="1"/>
      <c r="U888" s="1"/>
      <c r="V888" s="1"/>
      <c r="W888" s="1"/>
      <c r="X888" s="1"/>
      <c r="Y888" s="1"/>
      <c r="Z888" s="1"/>
    </row>
    <row r="889" spans="20:26" ht="12" customHeight="1">
      <c r="T889" s="1"/>
      <c r="U889" s="1"/>
      <c r="V889" s="1"/>
      <c r="W889" s="1"/>
      <c r="X889" s="1"/>
      <c r="Y889" s="1"/>
      <c r="Z889" s="1"/>
    </row>
    <row r="890" spans="20:26" ht="12" customHeight="1">
      <c r="T890" s="1"/>
      <c r="U890" s="1"/>
      <c r="V890" s="1"/>
      <c r="W890" s="1"/>
      <c r="X890" s="1"/>
      <c r="Y890" s="1"/>
      <c r="Z890" s="1"/>
    </row>
    <row r="891" spans="20:26" ht="12" customHeight="1">
      <c r="T891" s="1"/>
      <c r="U891" s="1"/>
      <c r="V891" s="1"/>
      <c r="W891" s="1"/>
      <c r="X891" s="1"/>
      <c r="Y891" s="1"/>
      <c r="Z891" s="1"/>
    </row>
    <row r="892" spans="20:26" ht="12" customHeight="1">
      <c r="T892" s="1"/>
      <c r="U892" s="1"/>
      <c r="V892" s="1"/>
      <c r="W892" s="1"/>
      <c r="X892" s="1"/>
      <c r="Y892" s="1"/>
      <c r="Z892" s="1"/>
    </row>
    <row r="893" spans="20:26" ht="12" customHeight="1">
      <c r="T893" s="1"/>
      <c r="U893" s="1"/>
      <c r="V893" s="1"/>
      <c r="W893" s="1"/>
      <c r="X893" s="1"/>
      <c r="Y893" s="1"/>
      <c r="Z893" s="1"/>
    </row>
    <row r="894" spans="20:26" ht="12" customHeight="1">
      <c r="T894" s="1"/>
      <c r="U894" s="1"/>
      <c r="V894" s="1"/>
      <c r="W894" s="1"/>
      <c r="X894" s="1"/>
      <c r="Y894" s="1"/>
      <c r="Z894" s="1"/>
    </row>
    <row r="895" spans="20:26" ht="12" customHeight="1">
      <c r="T895" s="1"/>
      <c r="U895" s="1"/>
      <c r="V895" s="1"/>
      <c r="W895" s="1"/>
      <c r="X895" s="1"/>
      <c r="Y895" s="1"/>
      <c r="Z895" s="1"/>
    </row>
    <row r="896" spans="20:26" ht="12" customHeight="1">
      <c r="T896" s="1"/>
      <c r="U896" s="1"/>
      <c r="V896" s="1"/>
      <c r="W896" s="1"/>
      <c r="X896" s="1"/>
      <c r="Y896" s="1"/>
      <c r="Z896" s="1"/>
    </row>
    <row r="897" spans="20:26" ht="12" customHeight="1">
      <c r="T897" s="1"/>
      <c r="U897" s="1"/>
      <c r="V897" s="1"/>
      <c r="W897" s="1"/>
      <c r="X897" s="1"/>
      <c r="Y897" s="1"/>
      <c r="Z897" s="1"/>
    </row>
    <row r="898" spans="20:26" ht="12" customHeight="1">
      <c r="T898" s="1"/>
      <c r="U898" s="1"/>
      <c r="V898" s="1"/>
      <c r="W898" s="1"/>
      <c r="X898" s="1"/>
      <c r="Y898" s="1"/>
      <c r="Z898" s="1"/>
    </row>
    <row r="899" spans="20:26" ht="12" customHeight="1">
      <c r="T899" s="1"/>
      <c r="U899" s="1"/>
      <c r="V899" s="1"/>
      <c r="W899" s="1"/>
      <c r="X899" s="1"/>
      <c r="Y899" s="1"/>
      <c r="Z899" s="1"/>
    </row>
    <row r="900" spans="20:26" ht="12" customHeight="1">
      <c r="T900" s="1"/>
      <c r="U900" s="1"/>
      <c r="V900" s="1"/>
      <c r="W900" s="1"/>
      <c r="X900" s="1"/>
      <c r="Y900" s="1"/>
      <c r="Z900" s="1"/>
    </row>
    <row r="901" spans="20:26" ht="12" customHeight="1">
      <c r="T901" s="1"/>
      <c r="U901" s="1"/>
      <c r="V901" s="1"/>
      <c r="W901" s="1"/>
      <c r="X901" s="1"/>
      <c r="Y901" s="1"/>
      <c r="Z901" s="1"/>
    </row>
    <row r="902" spans="20:26" ht="12" customHeight="1">
      <c r="T902" s="1"/>
      <c r="U902" s="1"/>
      <c r="V902" s="1"/>
      <c r="W902" s="1"/>
      <c r="X902" s="1"/>
      <c r="Y902" s="1"/>
      <c r="Z902" s="1"/>
    </row>
    <row r="903" spans="20:26" ht="12" customHeight="1">
      <c r="T903" s="1"/>
      <c r="U903" s="1"/>
      <c r="V903" s="1"/>
      <c r="W903" s="1"/>
      <c r="X903" s="1"/>
      <c r="Y903" s="1"/>
      <c r="Z903" s="1"/>
    </row>
    <row r="904" spans="20:26" ht="12" customHeight="1">
      <c r="T904" s="1"/>
      <c r="U904" s="1"/>
      <c r="V904" s="1"/>
      <c r="W904" s="1"/>
      <c r="X904" s="1"/>
      <c r="Y904" s="1"/>
      <c r="Z904" s="1"/>
    </row>
    <row r="905" spans="20:26" ht="12" customHeight="1">
      <c r="T905" s="1"/>
      <c r="U905" s="1"/>
      <c r="V905" s="1"/>
      <c r="W905" s="1"/>
      <c r="X905" s="1"/>
      <c r="Y905" s="1"/>
      <c r="Z905" s="1"/>
    </row>
    <row r="906" spans="20:26" ht="12" customHeight="1">
      <c r="T906" s="1"/>
      <c r="U906" s="1"/>
      <c r="V906" s="1"/>
      <c r="W906" s="1"/>
      <c r="X906" s="1"/>
      <c r="Y906" s="1"/>
      <c r="Z906" s="1"/>
    </row>
    <row r="907" spans="20:26" ht="12" customHeight="1">
      <c r="T907" s="1"/>
      <c r="U907" s="1"/>
      <c r="V907" s="1"/>
      <c r="W907" s="1"/>
      <c r="X907" s="1"/>
      <c r="Y907" s="1"/>
      <c r="Z907" s="1"/>
    </row>
    <row r="908" spans="20:26" ht="12" customHeight="1">
      <c r="T908" s="1"/>
      <c r="U908" s="1"/>
      <c r="V908" s="1"/>
      <c r="W908" s="1"/>
      <c r="X908" s="1"/>
      <c r="Y908" s="1"/>
      <c r="Z908" s="1"/>
    </row>
    <row r="909" spans="20:26" ht="12" customHeight="1">
      <c r="T909" s="1"/>
      <c r="U909" s="1"/>
      <c r="V909" s="1"/>
      <c r="W909" s="1"/>
      <c r="X909" s="1"/>
      <c r="Y909" s="1"/>
      <c r="Z909" s="1"/>
    </row>
    <row r="910" spans="20:26" ht="12" customHeight="1">
      <c r="T910" s="1"/>
      <c r="U910" s="1"/>
      <c r="V910" s="1"/>
      <c r="W910" s="1"/>
      <c r="X910" s="1"/>
      <c r="Y910" s="1"/>
      <c r="Z910" s="1"/>
    </row>
    <row r="911" spans="20:26" ht="12" customHeight="1">
      <c r="T911" s="1"/>
      <c r="U911" s="1"/>
      <c r="V911" s="1"/>
      <c r="W911" s="1"/>
      <c r="X911" s="1"/>
      <c r="Y911" s="1"/>
      <c r="Z911" s="1"/>
    </row>
    <row r="912" spans="20:26" ht="12" customHeight="1">
      <c r="T912" s="1"/>
      <c r="U912" s="1"/>
      <c r="V912" s="1"/>
      <c r="W912" s="1"/>
      <c r="X912" s="1"/>
      <c r="Y912" s="1"/>
      <c r="Z912" s="1"/>
    </row>
    <row r="913" spans="20:26" ht="12" customHeight="1">
      <c r="T913" s="1"/>
      <c r="U913" s="1"/>
      <c r="V913" s="1"/>
      <c r="W913" s="1"/>
      <c r="X913" s="1"/>
      <c r="Y913" s="1"/>
      <c r="Z913" s="1"/>
    </row>
    <row r="914" spans="20:26" ht="12" customHeight="1">
      <c r="T914" s="1"/>
      <c r="U914" s="1"/>
      <c r="V914" s="1"/>
      <c r="W914" s="1"/>
      <c r="X914" s="1"/>
      <c r="Y914" s="1"/>
      <c r="Z914" s="1"/>
    </row>
    <row r="915" spans="20:26" ht="12" customHeight="1">
      <c r="T915" s="1"/>
      <c r="U915" s="1"/>
      <c r="V915" s="1"/>
      <c r="W915" s="1"/>
      <c r="X915" s="1"/>
      <c r="Y915" s="1"/>
      <c r="Z915" s="1"/>
    </row>
    <row r="916" spans="20:26" ht="12" customHeight="1">
      <c r="T916" s="1"/>
      <c r="U916" s="1"/>
      <c r="V916" s="1"/>
      <c r="W916" s="1"/>
      <c r="X916" s="1"/>
      <c r="Y916" s="1"/>
      <c r="Z916" s="1"/>
    </row>
    <row r="917" spans="20:26" ht="12" customHeight="1">
      <c r="T917" s="1"/>
      <c r="U917" s="1"/>
      <c r="V917" s="1"/>
      <c r="W917" s="1"/>
      <c r="X917" s="1"/>
      <c r="Y917" s="1"/>
      <c r="Z917" s="1"/>
    </row>
    <row r="918" spans="20:26" ht="12" customHeight="1">
      <c r="T918" s="1"/>
      <c r="U918" s="1"/>
      <c r="V918" s="1"/>
      <c r="W918" s="1"/>
      <c r="X918" s="1"/>
      <c r="Y918" s="1"/>
      <c r="Z918" s="1"/>
    </row>
    <row r="919" spans="20:26" ht="12" customHeight="1">
      <c r="T919" s="1"/>
      <c r="U919" s="1"/>
      <c r="V919" s="1"/>
      <c r="W919" s="1"/>
      <c r="X919" s="1"/>
      <c r="Y919" s="1"/>
      <c r="Z919" s="1"/>
    </row>
    <row r="920" spans="20:26" ht="12" customHeight="1">
      <c r="T920" s="1"/>
      <c r="U920" s="1"/>
      <c r="V920" s="1"/>
      <c r="W920" s="1"/>
      <c r="X920" s="1"/>
      <c r="Y920" s="1"/>
      <c r="Z920" s="1"/>
    </row>
    <row r="921" spans="20:26" ht="12" customHeight="1">
      <c r="T921" s="1"/>
      <c r="U921" s="1"/>
      <c r="V921" s="1"/>
      <c r="W921" s="1"/>
      <c r="X921" s="1"/>
      <c r="Y921" s="1"/>
      <c r="Z921" s="1"/>
    </row>
    <row r="922" spans="20:26" ht="12" customHeight="1">
      <c r="T922" s="1"/>
      <c r="U922" s="1"/>
      <c r="V922" s="1"/>
      <c r="W922" s="1"/>
      <c r="X922" s="1"/>
      <c r="Y922" s="1"/>
      <c r="Z922" s="1"/>
    </row>
    <row r="923" spans="20:26" ht="12" customHeight="1">
      <c r="T923" s="1"/>
      <c r="U923" s="1"/>
      <c r="V923" s="1"/>
      <c r="W923" s="1"/>
      <c r="X923" s="1"/>
      <c r="Y923" s="1"/>
      <c r="Z923" s="1"/>
    </row>
    <row r="924" spans="20:26" ht="12" customHeight="1">
      <c r="T924" s="1"/>
      <c r="U924" s="1"/>
      <c r="V924" s="1"/>
      <c r="W924" s="1"/>
      <c r="X924" s="1"/>
      <c r="Y924" s="1"/>
      <c r="Z924" s="1"/>
    </row>
    <row r="925" spans="20:26" ht="12" customHeight="1">
      <c r="T925" s="1"/>
      <c r="U925" s="1"/>
      <c r="V925" s="1"/>
      <c r="W925" s="1"/>
      <c r="X925" s="1"/>
      <c r="Y925" s="1"/>
      <c r="Z925" s="1"/>
    </row>
    <row r="926" spans="20:26" ht="12" customHeight="1">
      <c r="T926" s="1"/>
      <c r="U926" s="1"/>
      <c r="V926" s="1"/>
      <c r="W926" s="1"/>
      <c r="X926" s="1"/>
      <c r="Y926" s="1"/>
      <c r="Z926" s="1"/>
    </row>
    <row r="927" spans="20:26" ht="12" customHeight="1">
      <c r="T927" s="1"/>
      <c r="U927" s="1"/>
      <c r="V927" s="1"/>
      <c r="W927" s="1"/>
      <c r="X927" s="1"/>
      <c r="Y927" s="1"/>
      <c r="Z927" s="1"/>
    </row>
    <row r="928" spans="20:26" ht="12" customHeight="1">
      <c r="T928" s="1"/>
      <c r="U928" s="1"/>
      <c r="V928" s="1"/>
      <c r="W928" s="1"/>
      <c r="X928" s="1"/>
      <c r="Y928" s="1"/>
      <c r="Z928" s="1"/>
    </row>
    <row r="929" spans="20:26" ht="12" customHeight="1">
      <c r="T929" s="1"/>
      <c r="U929" s="1"/>
      <c r="V929" s="1"/>
      <c r="W929" s="1"/>
      <c r="X929" s="1"/>
      <c r="Y929" s="1"/>
      <c r="Z929" s="1"/>
    </row>
    <row r="930" spans="20:26" ht="12" customHeight="1">
      <c r="T930" s="1"/>
      <c r="U930" s="1"/>
      <c r="V930" s="1"/>
      <c r="W930" s="1"/>
      <c r="X930" s="1"/>
      <c r="Y930" s="1"/>
      <c r="Z930" s="1"/>
    </row>
    <row r="931" spans="20:26" ht="12" customHeight="1">
      <c r="T931" s="1"/>
      <c r="U931" s="1"/>
      <c r="V931" s="1"/>
      <c r="W931" s="1"/>
      <c r="X931" s="1"/>
      <c r="Y931" s="1"/>
      <c r="Z931" s="1"/>
    </row>
    <row r="932" spans="20:26" ht="12" customHeight="1">
      <c r="T932" s="1"/>
      <c r="U932" s="1"/>
      <c r="V932" s="1"/>
      <c r="W932" s="1"/>
      <c r="X932" s="1"/>
      <c r="Y932" s="1"/>
      <c r="Z932" s="1"/>
    </row>
    <row r="933" spans="20:26" ht="12" customHeight="1">
      <c r="T933" s="1"/>
      <c r="U933" s="1"/>
      <c r="V933" s="1"/>
      <c r="W933" s="1"/>
      <c r="X933" s="1"/>
      <c r="Y933" s="1"/>
      <c r="Z933" s="1"/>
    </row>
    <row r="934" spans="20:26" ht="12" customHeight="1">
      <c r="T934" s="1"/>
      <c r="U934" s="1"/>
      <c r="V934" s="1"/>
      <c r="W934" s="1"/>
      <c r="X934" s="1"/>
      <c r="Y934" s="1"/>
      <c r="Z934" s="1"/>
    </row>
    <row r="935" spans="20:26" ht="12" customHeight="1">
      <c r="T935" s="1"/>
      <c r="U935" s="1"/>
      <c r="V935" s="1"/>
      <c r="W935" s="1"/>
      <c r="X935" s="1"/>
      <c r="Y935" s="1"/>
      <c r="Z935" s="1"/>
    </row>
    <row r="936" spans="20:26" ht="12" customHeight="1">
      <c r="T936" s="1"/>
      <c r="U936" s="1"/>
      <c r="V936" s="1"/>
      <c r="W936" s="1"/>
      <c r="X936" s="1"/>
      <c r="Y936" s="1"/>
      <c r="Z936" s="1"/>
    </row>
    <row r="937" spans="20:26" ht="12" customHeight="1">
      <c r="T937" s="1"/>
      <c r="U937" s="1"/>
      <c r="V937" s="1"/>
      <c r="W937" s="1"/>
      <c r="X937" s="1"/>
      <c r="Y937" s="1"/>
      <c r="Z937" s="1"/>
    </row>
    <row r="938" spans="20:26" ht="12" customHeight="1">
      <c r="T938" s="1"/>
      <c r="U938" s="1"/>
      <c r="V938" s="1"/>
      <c r="W938" s="1"/>
      <c r="X938" s="1"/>
      <c r="Y938" s="1"/>
      <c r="Z938" s="1"/>
    </row>
    <row r="939" spans="20:26" ht="12" customHeight="1">
      <c r="T939" s="1"/>
      <c r="U939" s="1"/>
      <c r="V939" s="1"/>
      <c r="W939" s="1"/>
      <c r="X939" s="1"/>
      <c r="Y939" s="1"/>
      <c r="Z939" s="1"/>
    </row>
    <row r="940" spans="20:26" ht="12" customHeight="1">
      <c r="T940" s="1"/>
      <c r="U940" s="1"/>
      <c r="V940" s="1"/>
      <c r="W940" s="1"/>
      <c r="X940" s="1"/>
      <c r="Y940" s="1"/>
      <c r="Z940" s="1"/>
    </row>
    <row r="941" spans="20:26" ht="12" customHeight="1">
      <c r="T941" s="1"/>
      <c r="U941" s="1"/>
      <c r="V941" s="1"/>
      <c r="W941" s="1"/>
      <c r="X941" s="1"/>
      <c r="Y941" s="1"/>
      <c r="Z941" s="1"/>
    </row>
    <row r="942" spans="20:26" ht="12" customHeight="1">
      <c r="T942" s="1"/>
      <c r="U942" s="1"/>
      <c r="V942" s="1"/>
      <c r="W942" s="1"/>
      <c r="X942" s="1"/>
      <c r="Y942" s="1"/>
      <c r="Z942" s="1"/>
    </row>
    <row r="943" spans="20:26" ht="12" customHeight="1">
      <c r="T943" s="1"/>
      <c r="U943" s="1"/>
      <c r="V943" s="1"/>
      <c r="W943" s="1"/>
      <c r="X943" s="1"/>
      <c r="Y943" s="1"/>
      <c r="Z943" s="1"/>
    </row>
    <row r="944" spans="20:26" ht="12" customHeight="1">
      <c r="T944" s="1"/>
      <c r="U944" s="1"/>
      <c r="V944" s="1"/>
      <c r="W944" s="1"/>
      <c r="X944" s="1"/>
      <c r="Y944" s="1"/>
      <c r="Z944" s="1"/>
    </row>
    <row r="945" spans="20:26" ht="12" customHeight="1">
      <c r="T945" s="1"/>
      <c r="U945" s="1"/>
      <c r="V945" s="1"/>
      <c r="W945" s="1"/>
      <c r="X945" s="1"/>
      <c r="Y945" s="1"/>
      <c r="Z945" s="1"/>
    </row>
    <row r="946" spans="20:26" ht="12" customHeight="1">
      <c r="T946" s="1"/>
      <c r="U946" s="1"/>
      <c r="V946" s="1"/>
      <c r="W946" s="1"/>
      <c r="X946" s="1"/>
      <c r="Y946" s="1"/>
      <c r="Z946" s="1"/>
    </row>
    <row r="947" spans="20:26" ht="12" customHeight="1">
      <c r="T947" s="1"/>
      <c r="U947" s="1"/>
      <c r="V947" s="1"/>
      <c r="W947" s="1"/>
      <c r="X947" s="1"/>
      <c r="Y947" s="1"/>
      <c r="Z947" s="1"/>
    </row>
    <row r="948" spans="20:26" ht="12" customHeight="1">
      <c r="T948" s="1"/>
      <c r="U948" s="1"/>
      <c r="V948" s="1"/>
      <c r="W948" s="1"/>
      <c r="X948" s="1"/>
      <c r="Y948" s="1"/>
      <c r="Z948" s="1"/>
    </row>
    <row r="949" spans="20:26" ht="12" customHeight="1">
      <c r="T949" s="1"/>
      <c r="U949" s="1"/>
      <c r="V949" s="1"/>
      <c r="W949" s="1"/>
      <c r="X949" s="1"/>
      <c r="Y949" s="1"/>
      <c r="Z949" s="1"/>
    </row>
    <row r="950" spans="20:26" ht="12" customHeight="1">
      <c r="T950" s="1"/>
      <c r="U950" s="1"/>
      <c r="V950" s="1"/>
      <c r="W950" s="1"/>
      <c r="X950" s="1"/>
      <c r="Y950" s="1"/>
      <c r="Z950" s="1"/>
    </row>
    <row r="951" spans="20:26" ht="12" customHeight="1">
      <c r="T951" s="1"/>
      <c r="U951" s="1"/>
      <c r="V951" s="1"/>
      <c r="W951" s="1"/>
      <c r="X951" s="1"/>
      <c r="Y951" s="1"/>
      <c r="Z951" s="1"/>
    </row>
    <row r="952" spans="20:26" ht="12" customHeight="1">
      <c r="T952" s="1"/>
      <c r="U952" s="1"/>
      <c r="V952" s="1"/>
      <c r="W952" s="1"/>
      <c r="X952" s="1"/>
      <c r="Y952" s="1"/>
      <c r="Z952" s="1"/>
    </row>
    <row r="953" spans="20:26" ht="12" customHeight="1">
      <c r="T953" s="1"/>
      <c r="U953" s="1"/>
      <c r="V953" s="1"/>
      <c r="W953" s="1"/>
      <c r="X953" s="1"/>
      <c r="Y953" s="1"/>
      <c r="Z953" s="1"/>
    </row>
    <row r="954" spans="20:26" ht="12" customHeight="1">
      <c r="T954" s="1"/>
      <c r="U954" s="1"/>
      <c r="V954" s="1"/>
      <c r="W954" s="1"/>
      <c r="X954" s="1"/>
      <c r="Y954" s="1"/>
      <c r="Z954" s="1"/>
    </row>
    <row r="955" spans="20:26" ht="12" customHeight="1">
      <c r="T955" s="1"/>
      <c r="U955" s="1"/>
      <c r="V955" s="1"/>
      <c r="W955" s="1"/>
      <c r="X955" s="1"/>
      <c r="Y955" s="1"/>
      <c r="Z955" s="1"/>
    </row>
    <row r="956" spans="20:26" ht="12" customHeight="1">
      <c r="T956" s="1"/>
      <c r="U956" s="1"/>
      <c r="V956" s="1"/>
      <c r="W956" s="1"/>
      <c r="X956" s="1"/>
      <c r="Y956" s="1"/>
      <c r="Z956" s="1"/>
    </row>
    <row r="957" spans="20:26" ht="12" customHeight="1">
      <c r="T957" s="1"/>
      <c r="U957" s="1"/>
      <c r="V957" s="1"/>
      <c r="W957" s="1"/>
      <c r="X957" s="1"/>
      <c r="Y957" s="1"/>
      <c r="Z957" s="1"/>
    </row>
    <row r="958" spans="20:26" ht="12" customHeight="1">
      <c r="T958" s="1"/>
      <c r="U958" s="1"/>
      <c r="V958" s="1"/>
      <c r="W958" s="1"/>
      <c r="X958" s="1"/>
      <c r="Y958" s="1"/>
      <c r="Z958" s="1"/>
    </row>
    <row r="959" spans="20:26" ht="12" customHeight="1">
      <c r="T959" s="1"/>
      <c r="U959" s="1"/>
      <c r="V959" s="1"/>
      <c r="W959" s="1"/>
      <c r="X959" s="1"/>
      <c r="Y959" s="1"/>
      <c r="Z959" s="1"/>
    </row>
    <row r="960" spans="20:26" ht="12" customHeight="1">
      <c r="T960" s="1"/>
      <c r="U960" s="1"/>
      <c r="V960" s="1"/>
      <c r="W960" s="1"/>
      <c r="X960" s="1"/>
      <c r="Y960" s="1"/>
      <c r="Z960" s="1"/>
    </row>
    <row r="961" spans="20:26" ht="12" customHeight="1">
      <c r="T961" s="1"/>
      <c r="U961" s="1"/>
      <c r="V961" s="1"/>
      <c r="W961" s="1"/>
      <c r="X961" s="1"/>
      <c r="Y961" s="1"/>
      <c r="Z961" s="1"/>
    </row>
    <row r="962" spans="20:26" ht="12" customHeight="1">
      <c r="T962" s="1"/>
      <c r="U962" s="1"/>
      <c r="V962" s="1"/>
      <c r="W962" s="1"/>
      <c r="X962" s="1"/>
      <c r="Y962" s="1"/>
      <c r="Z962" s="1"/>
    </row>
    <row r="963" spans="20:26" ht="12" customHeight="1">
      <c r="T963" s="1"/>
      <c r="U963" s="1"/>
      <c r="V963" s="1"/>
      <c r="W963" s="1"/>
      <c r="X963" s="1"/>
      <c r="Y963" s="1"/>
      <c r="Z963" s="1"/>
    </row>
    <row r="964" spans="20:26" ht="12" customHeight="1">
      <c r="T964" s="1"/>
      <c r="U964" s="1"/>
      <c r="V964" s="1"/>
      <c r="W964" s="1"/>
      <c r="X964" s="1"/>
      <c r="Y964" s="1"/>
      <c r="Z964" s="1"/>
    </row>
    <row r="965" spans="20:26" ht="12" customHeight="1">
      <c r="T965" s="1"/>
      <c r="U965" s="1"/>
      <c r="V965" s="1"/>
      <c r="W965" s="1"/>
      <c r="X965" s="1"/>
      <c r="Y965" s="1"/>
      <c r="Z965" s="1"/>
    </row>
    <row r="966" spans="20:26" ht="12" customHeight="1">
      <c r="T966" s="1"/>
      <c r="U966" s="1"/>
      <c r="V966" s="1"/>
      <c r="W966" s="1"/>
      <c r="X966" s="1"/>
      <c r="Y966" s="1"/>
      <c r="Z966" s="1"/>
    </row>
    <row r="967" spans="20:26" ht="12" customHeight="1">
      <c r="T967" s="1"/>
      <c r="U967" s="1"/>
      <c r="V967" s="1"/>
      <c r="W967" s="1"/>
      <c r="X967" s="1"/>
      <c r="Y967" s="1"/>
      <c r="Z967" s="1"/>
    </row>
    <row r="968" spans="20:26" ht="12" customHeight="1">
      <c r="T968" s="1"/>
      <c r="U968" s="1"/>
      <c r="V968" s="1"/>
      <c r="W968" s="1"/>
      <c r="X968" s="1"/>
      <c r="Y968" s="1"/>
      <c r="Z968" s="1"/>
    </row>
    <row r="969" spans="20:26" ht="12" customHeight="1">
      <c r="T969" s="1"/>
      <c r="U969" s="1"/>
      <c r="V969" s="1"/>
      <c r="W969" s="1"/>
      <c r="X969" s="1"/>
      <c r="Y969" s="1"/>
      <c r="Z969" s="1"/>
    </row>
    <row r="970" spans="20:26" ht="12" customHeight="1">
      <c r="T970" s="1"/>
      <c r="U970" s="1"/>
      <c r="V970" s="1"/>
      <c r="W970" s="1"/>
      <c r="X970" s="1"/>
      <c r="Y970" s="1"/>
      <c r="Z970" s="1"/>
    </row>
    <row r="971" spans="20:26" ht="12" customHeight="1">
      <c r="T971" s="1"/>
      <c r="U971" s="1"/>
      <c r="V971" s="1"/>
      <c r="W971" s="1"/>
      <c r="X971" s="1"/>
      <c r="Y971" s="1"/>
      <c r="Z971" s="1"/>
    </row>
    <row r="972" spans="20:26" ht="12" customHeight="1">
      <c r="T972" s="1"/>
      <c r="U972" s="1"/>
      <c r="V972" s="1"/>
      <c r="W972" s="1"/>
      <c r="X972" s="1"/>
      <c r="Y972" s="1"/>
      <c r="Z972" s="1"/>
    </row>
    <row r="973" spans="20:26" ht="12" customHeight="1">
      <c r="T973" s="1"/>
      <c r="U973" s="1"/>
      <c r="V973" s="1"/>
      <c r="W973" s="1"/>
      <c r="X973" s="1"/>
      <c r="Y973" s="1"/>
      <c r="Z973" s="1"/>
    </row>
    <row r="974" spans="20:26" ht="12" customHeight="1">
      <c r="T974" s="1"/>
      <c r="U974" s="1"/>
      <c r="V974" s="1"/>
      <c r="W974" s="1"/>
      <c r="X974" s="1"/>
      <c r="Y974" s="1"/>
      <c r="Z974" s="1"/>
    </row>
    <row r="975" spans="20:26" ht="12" customHeight="1">
      <c r="T975" s="1"/>
      <c r="U975" s="1"/>
      <c r="V975" s="1"/>
      <c r="W975" s="1"/>
      <c r="X975" s="1"/>
      <c r="Y975" s="1"/>
      <c r="Z975" s="1"/>
    </row>
    <row r="976" spans="20:26" ht="12" customHeight="1">
      <c r="T976" s="1"/>
      <c r="U976" s="1"/>
      <c r="V976" s="1"/>
      <c r="W976" s="1"/>
      <c r="X976" s="1"/>
      <c r="Y976" s="1"/>
      <c r="Z976" s="1"/>
    </row>
    <row r="977" spans="20:26" ht="12" customHeight="1">
      <c r="T977" s="1"/>
      <c r="U977" s="1"/>
      <c r="V977" s="1"/>
      <c r="W977" s="1"/>
      <c r="X977" s="1"/>
      <c r="Y977" s="1"/>
      <c r="Z977" s="1"/>
    </row>
    <row r="978" spans="20:26" ht="12" customHeight="1">
      <c r="T978" s="1"/>
      <c r="U978" s="1"/>
      <c r="V978" s="1"/>
      <c r="W978" s="1"/>
      <c r="X978" s="1"/>
      <c r="Y978" s="1"/>
      <c r="Z978" s="1"/>
    </row>
    <row r="979" spans="20:26" ht="12" customHeight="1">
      <c r="T979" s="1"/>
      <c r="U979" s="1"/>
      <c r="V979" s="1"/>
      <c r="W979" s="1"/>
      <c r="X979" s="1"/>
      <c r="Y979" s="1"/>
      <c r="Z979" s="1"/>
    </row>
    <row r="980" spans="20:26" ht="12" customHeight="1">
      <c r="T980" s="1"/>
      <c r="U980" s="1"/>
      <c r="V980" s="1"/>
      <c r="W980" s="1"/>
      <c r="X980" s="1"/>
      <c r="Y980" s="1"/>
      <c r="Z980" s="1"/>
    </row>
    <row r="981" spans="20:26" ht="12" customHeight="1">
      <c r="T981" s="1"/>
      <c r="U981" s="1"/>
      <c r="V981" s="1"/>
      <c r="W981" s="1"/>
      <c r="X981" s="1"/>
      <c r="Y981" s="1"/>
      <c r="Z981" s="1"/>
    </row>
    <row r="982" spans="20:26" ht="12" customHeight="1">
      <c r="T982" s="1"/>
      <c r="U982" s="1"/>
      <c r="V982" s="1"/>
      <c r="W982" s="1"/>
      <c r="X982" s="1"/>
      <c r="Y982" s="1"/>
      <c r="Z982" s="1"/>
    </row>
    <row r="983" spans="20:26" ht="12" customHeight="1">
      <c r="T983" s="1"/>
      <c r="U983" s="1"/>
      <c r="V983" s="1"/>
      <c r="W983" s="1"/>
      <c r="X983" s="1"/>
      <c r="Y983" s="1"/>
      <c r="Z983" s="1"/>
    </row>
    <row r="984" spans="20:26" ht="12" customHeight="1">
      <c r="T984" s="1"/>
      <c r="U984" s="1"/>
      <c r="V984" s="1"/>
      <c r="W984" s="1"/>
      <c r="X984" s="1"/>
      <c r="Y984" s="1"/>
      <c r="Z984" s="1"/>
    </row>
    <row r="985" spans="20:26" ht="12" customHeight="1">
      <c r="T985" s="1"/>
      <c r="U985" s="1"/>
      <c r="V985" s="1"/>
      <c r="W985" s="1"/>
      <c r="X985" s="1"/>
      <c r="Y985" s="1"/>
      <c r="Z985" s="1"/>
    </row>
    <row r="986" spans="20:26" ht="12" customHeight="1">
      <c r="T986" s="1"/>
      <c r="U986" s="1"/>
      <c r="V986" s="1"/>
      <c r="W986" s="1"/>
      <c r="X986" s="1"/>
      <c r="Y986" s="1"/>
      <c r="Z986" s="1"/>
    </row>
    <row r="987" spans="20:26" ht="12" customHeight="1">
      <c r="T987" s="1"/>
      <c r="U987" s="1"/>
      <c r="V987" s="1"/>
      <c r="W987" s="1"/>
      <c r="X987" s="1"/>
      <c r="Y987" s="1"/>
      <c r="Z987" s="1"/>
    </row>
    <row r="988" spans="20:26" ht="12" customHeight="1">
      <c r="T988" s="1"/>
      <c r="U988" s="1"/>
      <c r="V988" s="1"/>
      <c r="W988" s="1"/>
      <c r="X988" s="1"/>
      <c r="Y988" s="1"/>
      <c r="Z988" s="1"/>
    </row>
    <row r="989" spans="20:26" ht="12" customHeight="1">
      <c r="T989" s="1"/>
      <c r="U989" s="1"/>
      <c r="V989" s="1"/>
      <c r="W989" s="1"/>
      <c r="X989" s="1"/>
      <c r="Y989" s="1"/>
      <c r="Z989" s="1"/>
    </row>
    <row r="990" spans="20:26" ht="12" customHeight="1">
      <c r="T990" s="1"/>
      <c r="U990" s="1"/>
      <c r="V990" s="1"/>
      <c r="W990" s="1"/>
      <c r="X990" s="1"/>
      <c r="Y990" s="1"/>
      <c r="Z990" s="1"/>
    </row>
    <row r="991" spans="20:26" ht="12" customHeight="1">
      <c r="T991" s="1"/>
      <c r="U991" s="1"/>
      <c r="V991" s="1"/>
      <c r="W991" s="1"/>
      <c r="X991" s="1"/>
      <c r="Y991" s="1"/>
      <c r="Z991" s="1"/>
    </row>
    <row r="992" spans="20:26" ht="12" customHeight="1">
      <c r="T992" s="1"/>
      <c r="U992" s="1"/>
      <c r="V992" s="1"/>
      <c r="W992" s="1"/>
      <c r="X992" s="1"/>
      <c r="Y992" s="1"/>
      <c r="Z992" s="1"/>
    </row>
    <row r="993" spans="20:26" ht="12" customHeight="1">
      <c r="T993" s="1"/>
      <c r="U993" s="1"/>
      <c r="V993" s="1"/>
      <c r="W993" s="1"/>
      <c r="X993" s="1"/>
      <c r="Y993" s="1"/>
      <c r="Z993" s="1"/>
    </row>
    <row r="994" spans="20:26" ht="12" customHeight="1">
      <c r="T994" s="1"/>
      <c r="U994" s="1"/>
      <c r="V994" s="1"/>
      <c r="W994" s="1"/>
      <c r="X994" s="1"/>
      <c r="Y994" s="1"/>
      <c r="Z994" s="1"/>
    </row>
    <row r="995" spans="20:26" ht="12" customHeight="1">
      <c r="T995" s="1"/>
      <c r="U995" s="1"/>
      <c r="V995" s="1"/>
      <c r="W995" s="1"/>
      <c r="X995" s="1"/>
      <c r="Y995" s="1"/>
      <c r="Z995" s="1"/>
    </row>
    <row r="996" spans="20:26" ht="12" customHeight="1">
      <c r="T996" s="1"/>
      <c r="U996" s="1"/>
      <c r="V996" s="1"/>
      <c r="W996" s="1"/>
      <c r="X996" s="1"/>
      <c r="Y996" s="1"/>
      <c r="Z996" s="1"/>
    </row>
    <row r="997" spans="20:26" ht="12" customHeight="1">
      <c r="T997" s="1"/>
      <c r="U997" s="1"/>
      <c r="V997" s="1"/>
      <c r="W997" s="1"/>
      <c r="X997" s="1"/>
      <c r="Y997" s="1"/>
      <c r="Z997" s="1"/>
    </row>
    <row r="998" spans="20:26" ht="12" customHeight="1">
      <c r="T998" s="1"/>
      <c r="U998" s="1"/>
      <c r="V998" s="1"/>
      <c r="W998" s="1"/>
      <c r="X998" s="1"/>
      <c r="Y998" s="1"/>
      <c r="Z998" s="1"/>
    </row>
    <row r="999" spans="20:26" ht="12" customHeight="1">
      <c r="T999" s="1"/>
      <c r="U999" s="1"/>
      <c r="V999" s="1"/>
      <c r="W999" s="1"/>
      <c r="X999" s="1"/>
      <c r="Y999" s="1"/>
      <c r="Z999" s="1"/>
    </row>
    <row r="1000" spans="20:26" ht="12" customHeight="1">
      <c r="T1000" s="1"/>
      <c r="U1000" s="1"/>
      <c r="V1000" s="1"/>
      <c r="W1000" s="1"/>
      <c r="X1000" s="1"/>
      <c r="Y1000" s="1"/>
      <c r="Z1000" s="1"/>
    </row>
  </sheetData>
  <mergeCells count="15">
    <mergeCell ref="B2:R3"/>
    <mergeCell ref="E5:H5"/>
    <mergeCell ref="N5:Q5"/>
    <mergeCell ref="E7:H7"/>
    <mergeCell ref="N7:Q7"/>
    <mergeCell ref="N9:Q9"/>
    <mergeCell ref="N11:Q11"/>
    <mergeCell ref="N16:Q16"/>
    <mergeCell ref="E12:H12"/>
    <mergeCell ref="N12:Q12"/>
    <mergeCell ref="H13:O13"/>
    <mergeCell ref="E14:H14"/>
    <mergeCell ref="N14:Q14"/>
    <mergeCell ref="E9:H9"/>
    <mergeCell ref="E11:H11"/>
  </mergeCells>
  <pageMargins left="0.7" right="0.7" top="0.75" bottom="0.75" header="0" footer="0"/>
  <pageSetup orientation="landscape"/>
  <headerFooter>
    <oddFooter>&amp;LClima na Prática&amp;RVersão 1  - 2019</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50" zoomScaleNormal="50" workbookViewId="0">
      <pane xSplit="5" ySplit="2" topLeftCell="F3" activePane="bottomRight" state="frozen"/>
      <selection pane="topRight" activeCell="F1" sqref="F1"/>
      <selection pane="bottomLeft" activeCell="A3" sqref="A3"/>
      <selection pane="bottomRight" activeCell="C4" sqref="C4"/>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5" width="9.453125" hidden="1" customWidth="1"/>
    <col min="16" max="16" width="7.7265625" customWidth="1"/>
    <col min="17" max="17" width="32.08984375" customWidth="1"/>
    <col min="18" max="20" width="39.7265625" customWidth="1"/>
    <col min="21" max="21" width="5.7265625" customWidth="1"/>
    <col min="22" max="26" width="10" customWidth="1"/>
  </cols>
  <sheetData>
    <row r="1" spans="1:26" ht="158.25" customHeight="1">
      <c r="A1" s="129" t="s">
        <v>11</v>
      </c>
      <c r="B1" s="130"/>
      <c r="C1" s="130"/>
      <c r="D1" s="130"/>
      <c r="E1" s="130"/>
      <c r="F1" s="25"/>
      <c r="G1" s="25"/>
      <c r="H1" s="25"/>
      <c r="I1" s="25"/>
      <c r="J1" s="25"/>
      <c r="K1" s="25"/>
      <c r="L1" s="25"/>
      <c r="M1" s="25"/>
      <c r="N1" s="25"/>
      <c r="O1" s="25"/>
      <c r="P1" s="25"/>
      <c r="Q1" s="25"/>
      <c r="R1" s="26"/>
      <c r="S1" s="26"/>
      <c r="T1" s="26"/>
    </row>
    <row r="2" spans="1:26" ht="85.5" customHeight="1">
      <c r="A2" s="131" t="s">
        <v>12</v>
      </c>
      <c r="B2" s="132"/>
      <c r="C2" s="27" t="s">
        <v>13</v>
      </c>
      <c r="D2" s="27" t="s">
        <v>14</v>
      </c>
      <c r="E2" s="28" t="s">
        <v>15</v>
      </c>
      <c r="F2" s="29"/>
      <c r="G2" s="30"/>
      <c r="H2" s="30"/>
      <c r="I2" s="31"/>
      <c r="J2" s="31"/>
      <c r="K2" s="31"/>
      <c r="L2" s="32" t="s">
        <v>16</v>
      </c>
      <c r="M2" s="33" t="s">
        <v>17</v>
      </c>
      <c r="N2" s="34" t="s">
        <v>18</v>
      </c>
      <c r="O2" s="34" t="s">
        <v>19</v>
      </c>
      <c r="P2" s="35"/>
      <c r="Q2" s="36" t="s">
        <v>20</v>
      </c>
      <c r="R2" s="37" t="s">
        <v>21</v>
      </c>
      <c r="S2" s="37" t="s">
        <v>22</v>
      </c>
      <c r="T2" s="37" t="s">
        <v>23</v>
      </c>
      <c r="U2" s="38"/>
      <c r="V2" s="38"/>
      <c r="W2" s="38"/>
      <c r="X2" s="38"/>
      <c r="Y2" s="38"/>
      <c r="Z2" s="38"/>
    </row>
    <row r="3" spans="1:26" ht="63.75" customHeight="1">
      <c r="A3" s="39">
        <v>1</v>
      </c>
      <c r="B3" s="39"/>
      <c r="C3" s="40"/>
      <c r="D3" s="40"/>
      <c r="E3" s="41" t="s">
        <v>24</v>
      </c>
      <c r="F3" s="42"/>
      <c r="G3" s="146" t="s">
        <v>25</v>
      </c>
      <c r="H3" s="147" t="s">
        <v>26</v>
      </c>
      <c r="I3" s="148" t="s">
        <v>27</v>
      </c>
      <c r="J3" s="149" t="s">
        <v>28</v>
      </c>
      <c r="K3" s="43"/>
      <c r="L3" s="154"/>
      <c r="M3" s="45"/>
      <c r="N3" s="46"/>
      <c r="O3" s="46"/>
      <c r="P3" s="133"/>
      <c r="Q3" s="127"/>
      <c r="R3" s="47"/>
      <c r="S3" s="47"/>
      <c r="T3" s="47"/>
      <c r="U3" s="8"/>
      <c r="V3" s="8"/>
      <c r="W3" s="8"/>
      <c r="X3" s="8"/>
      <c r="Y3" s="8"/>
      <c r="Z3" s="8"/>
    </row>
    <row r="4" spans="1:26" ht="79.5" customHeight="1">
      <c r="A4" s="39">
        <f t="shared" ref="A4:A8" si="0">A3+1</f>
        <v>2</v>
      </c>
      <c r="B4" s="39"/>
      <c r="C4" s="40"/>
      <c r="D4" s="40"/>
      <c r="E4" s="41" t="s">
        <v>29</v>
      </c>
      <c r="F4" s="42"/>
      <c r="G4" s="48" t="s">
        <v>30</v>
      </c>
      <c r="H4" s="147" t="s">
        <v>31</v>
      </c>
      <c r="I4" s="150" t="s">
        <v>32</v>
      </c>
      <c r="J4" s="151" t="s">
        <v>33</v>
      </c>
      <c r="K4" s="43"/>
      <c r="L4" s="44"/>
      <c r="M4" s="44"/>
      <c r="N4" s="46"/>
      <c r="O4" s="46"/>
      <c r="P4" s="134" t="s">
        <v>34</v>
      </c>
      <c r="Q4" s="127"/>
      <c r="R4" s="47"/>
      <c r="S4" s="47"/>
      <c r="T4" s="47"/>
      <c r="U4" s="8"/>
      <c r="V4" s="8"/>
      <c r="W4" s="8"/>
      <c r="X4" s="8"/>
      <c r="Y4" s="8"/>
      <c r="Z4" s="8"/>
    </row>
    <row r="5" spans="1:26" ht="79.5" customHeight="1">
      <c r="A5" s="39">
        <f t="shared" si="0"/>
        <v>3</v>
      </c>
      <c r="B5" s="39"/>
      <c r="C5" s="40"/>
      <c r="D5" s="40"/>
      <c r="E5" s="41" t="s">
        <v>35</v>
      </c>
      <c r="F5" s="42"/>
      <c r="G5" s="48" t="s">
        <v>36</v>
      </c>
      <c r="H5" s="147" t="s">
        <v>37</v>
      </c>
      <c r="I5" s="150" t="s">
        <v>38</v>
      </c>
      <c r="J5" s="152" t="s">
        <v>39</v>
      </c>
      <c r="K5" s="43"/>
      <c r="L5" s="154"/>
      <c r="M5" s="44"/>
      <c r="N5" s="46"/>
      <c r="O5" s="46"/>
      <c r="P5" s="126"/>
      <c r="Q5" s="127"/>
      <c r="R5" s="47"/>
      <c r="S5" s="47"/>
      <c r="T5" s="47"/>
      <c r="U5" s="8"/>
      <c r="V5" s="8"/>
      <c r="W5" s="8"/>
      <c r="X5" s="8"/>
      <c r="Y5" s="8"/>
      <c r="Z5" s="8"/>
    </row>
    <row r="6" spans="1:26" ht="79.5" customHeight="1">
      <c r="A6" s="39">
        <f t="shared" si="0"/>
        <v>4</v>
      </c>
      <c r="B6" s="39"/>
      <c r="C6" s="40"/>
      <c r="D6" s="40"/>
      <c r="E6" s="41" t="s">
        <v>40</v>
      </c>
      <c r="F6" s="42"/>
      <c r="G6" s="48" t="s">
        <v>41</v>
      </c>
      <c r="H6" s="49" t="s">
        <v>42</v>
      </c>
      <c r="I6" s="150" t="s">
        <v>43</v>
      </c>
      <c r="J6" s="152" t="s">
        <v>44</v>
      </c>
      <c r="K6" s="43"/>
      <c r="L6" s="44"/>
      <c r="M6" s="44"/>
      <c r="N6" s="46"/>
      <c r="O6" s="46"/>
      <c r="P6" s="126"/>
      <c r="Q6" s="127"/>
      <c r="R6" s="47"/>
      <c r="S6" s="47"/>
      <c r="T6" s="47"/>
      <c r="U6" s="8"/>
      <c r="V6" s="8"/>
      <c r="W6" s="8"/>
      <c r="X6" s="8"/>
      <c r="Y6" s="8"/>
      <c r="Z6" s="8"/>
    </row>
    <row r="7" spans="1:26" ht="79.5" customHeight="1">
      <c r="A7" s="39">
        <f t="shared" si="0"/>
        <v>5</v>
      </c>
      <c r="B7" s="39"/>
      <c r="C7" s="40"/>
      <c r="D7" s="40"/>
      <c r="E7" s="41" t="s">
        <v>45</v>
      </c>
      <c r="F7" s="42"/>
      <c r="G7" s="48" t="s">
        <v>46</v>
      </c>
      <c r="H7" s="153" t="s">
        <v>47</v>
      </c>
      <c r="I7" s="150" t="s">
        <v>48</v>
      </c>
      <c r="J7" s="152" t="s">
        <v>49</v>
      </c>
      <c r="K7" s="43"/>
      <c r="L7" s="44"/>
      <c r="M7" s="44"/>
      <c r="N7" s="46"/>
      <c r="O7" s="46"/>
      <c r="P7" s="126"/>
      <c r="Q7" s="127"/>
      <c r="R7" s="47"/>
      <c r="S7" s="47"/>
      <c r="T7" s="47"/>
      <c r="U7" s="8"/>
      <c r="V7" s="8"/>
      <c r="W7" s="8"/>
      <c r="X7" s="8"/>
      <c r="Y7" s="8"/>
      <c r="Z7" s="8"/>
    </row>
    <row r="8" spans="1:26" ht="79.5" customHeight="1">
      <c r="A8" s="39">
        <f t="shared" si="0"/>
        <v>6</v>
      </c>
      <c r="B8" s="39"/>
      <c r="C8" s="40"/>
      <c r="D8" s="40"/>
      <c r="E8" s="41" t="s">
        <v>50</v>
      </c>
      <c r="F8" s="42"/>
      <c r="G8" s="48" t="s">
        <v>51</v>
      </c>
      <c r="H8" s="153" t="s">
        <v>52</v>
      </c>
      <c r="I8" s="150" t="s">
        <v>53</v>
      </c>
      <c r="J8" s="152" t="s">
        <v>54</v>
      </c>
      <c r="K8" s="43"/>
      <c r="L8" s="44"/>
      <c r="M8" s="44"/>
      <c r="N8" s="46"/>
      <c r="O8" s="46"/>
      <c r="P8" s="126"/>
      <c r="Q8" s="127"/>
      <c r="R8" s="47"/>
      <c r="S8" s="47"/>
      <c r="T8" s="47"/>
      <c r="U8" s="8"/>
      <c r="V8" s="8"/>
      <c r="W8" s="8"/>
      <c r="X8" s="8"/>
      <c r="Y8" s="8"/>
      <c r="Z8" s="8"/>
    </row>
    <row r="9" spans="1:26" ht="19.5" customHeight="1">
      <c r="A9" s="2"/>
      <c r="B9" s="2"/>
      <c r="C9" s="2"/>
      <c r="D9" s="128"/>
      <c r="E9" s="116"/>
      <c r="F9" s="116"/>
      <c r="G9" s="116"/>
      <c r="H9" s="116"/>
      <c r="I9" s="2"/>
      <c r="Q9" s="2"/>
      <c r="R9" s="2"/>
      <c r="S9" s="2"/>
      <c r="T9" s="2"/>
      <c r="U9" s="50"/>
    </row>
    <row r="10" spans="1:26" ht="19.5" customHeight="1">
      <c r="A10" s="2"/>
      <c r="B10" s="2"/>
      <c r="C10" s="2"/>
      <c r="D10" s="116"/>
      <c r="E10" s="116"/>
      <c r="F10" s="116"/>
      <c r="G10" s="116"/>
      <c r="H10" s="116"/>
      <c r="I10" s="2"/>
      <c r="J10" s="51" t="s">
        <v>55</v>
      </c>
      <c r="K10" s="51"/>
      <c r="L10" s="52" t="str">
        <f t="shared" ref="L10:M10" si="1">IF(L17&gt;3.4,"A",IF(L17&gt;2.4,"B",IF(L17&gt;1.4,"C",IF(L17&gt;0.4,"D","E"))))</f>
        <v>E</v>
      </c>
      <c r="M10" s="52" t="str">
        <f t="shared" si="1"/>
        <v>E</v>
      </c>
      <c r="N10" s="53"/>
      <c r="O10" s="53"/>
      <c r="P10" s="53"/>
      <c r="Q10" s="54"/>
      <c r="R10" s="54"/>
      <c r="S10" s="54"/>
      <c r="T10" s="54"/>
      <c r="U10" s="55"/>
    </row>
    <row r="11" spans="1:26" ht="19.5" customHeight="1">
      <c r="A11" s="2"/>
      <c r="B11" s="2"/>
      <c r="C11" s="2"/>
      <c r="D11" s="56"/>
      <c r="E11" s="57"/>
      <c r="F11" s="57"/>
      <c r="G11" s="56"/>
      <c r="H11" s="56"/>
      <c r="I11" s="2"/>
      <c r="J11" s="58" t="s">
        <v>56</v>
      </c>
      <c r="K11" s="51"/>
      <c r="L11" s="52">
        <f t="shared" ref="L11:M11" si="2">COUNTIF(L$3:L$8,"E")</f>
        <v>0</v>
      </c>
      <c r="M11" s="52">
        <f t="shared" si="2"/>
        <v>0</v>
      </c>
      <c r="N11" s="53"/>
      <c r="O11" s="53"/>
      <c r="P11" s="53"/>
      <c r="Q11" s="2"/>
      <c r="R11" s="2"/>
      <c r="S11" s="2"/>
      <c r="T11" s="2"/>
    </row>
    <row r="12" spans="1:26" ht="19.5" customHeight="1">
      <c r="A12" s="2"/>
      <c r="B12" s="2"/>
      <c r="C12" s="2"/>
      <c r="D12" s="2"/>
      <c r="E12" s="59"/>
      <c r="F12" s="59"/>
      <c r="G12" s="2"/>
      <c r="H12" s="2"/>
      <c r="I12" s="2"/>
      <c r="J12" s="58" t="s">
        <v>57</v>
      </c>
      <c r="K12" s="51"/>
      <c r="L12" s="52">
        <f t="shared" ref="L12:M12" si="3">COUNTIF(L$3:L$8,"D")</f>
        <v>0</v>
      </c>
      <c r="M12" s="52">
        <f t="shared" si="3"/>
        <v>0</v>
      </c>
      <c r="N12" s="53"/>
      <c r="O12" s="53"/>
      <c r="P12" s="53"/>
      <c r="Q12" s="2"/>
      <c r="R12" s="2"/>
      <c r="S12" s="2"/>
      <c r="T12" s="2"/>
    </row>
    <row r="13" spans="1:26" ht="19.5" customHeight="1">
      <c r="A13" s="2"/>
      <c r="B13" s="2"/>
      <c r="C13" s="2"/>
      <c r="D13" s="2"/>
      <c r="E13" s="59"/>
      <c r="F13" s="59"/>
      <c r="G13" s="2"/>
      <c r="H13" s="2"/>
      <c r="I13" s="2"/>
      <c r="J13" s="58" t="s">
        <v>58</v>
      </c>
      <c r="K13" s="51"/>
      <c r="L13" s="52">
        <f t="shared" ref="L13:M13" si="4">COUNTIF(L$3:L$8,"C")</f>
        <v>0</v>
      </c>
      <c r="M13" s="52">
        <f t="shared" si="4"/>
        <v>0</v>
      </c>
      <c r="N13" s="53"/>
      <c r="O13" s="53"/>
      <c r="P13" s="53"/>
      <c r="Q13" s="2"/>
      <c r="R13" s="2"/>
      <c r="S13" s="2"/>
      <c r="T13" s="2"/>
    </row>
    <row r="14" spans="1:26" ht="19.5" customHeight="1">
      <c r="A14" s="2"/>
      <c r="B14" s="2"/>
      <c r="C14" s="2"/>
      <c r="D14" s="2"/>
      <c r="E14" s="59"/>
      <c r="F14" s="59"/>
      <c r="G14" s="2"/>
      <c r="H14" s="2"/>
      <c r="I14" s="2"/>
      <c r="J14" s="58" t="s">
        <v>59</v>
      </c>
      <c r="K14" s="51"/>
      <c r="L14" s="52">
        <f t="shared" ref="L14:M14" si="5">COUNTIF(L$3:L$8,"B")</f>
        <v>0</v>
      </c>
      <c r="M14" s="52">
        <f t="shared" si="5"/>
        <v>0</v>
      </c>
      <c r="N14" s="53"/>
      <c r="O14" s="53"/>
      <c r="P14" s="53"/>
      <c r="Q14" s="2"/>
      <c r="R14" s="2"/>
      <c r="S14" s="2"/>
      <c r="T14" s="2"/>
    </row>
    <row r="15" spans="1:26" ht="19.5" customHeight="1">
      <c r="A15" s="2"/>
      <c r="B15" s="2"/>
      <c r="C15" s="2"/>
      <c r="D15" s="2"/>
      <c r="E15" s="59"/>
      <c r="F15" s="59"/>
      <c r="G15" s="2"/>
      <c r="H15" s="2"/>
      <c r="I15" s="2"/>
      <c r="J15" s="58" t="s">
        <v>60</v>
      </c>
      <c r="K15" s="51"/>
      <c r="L15" s="52">
        <f t="shared" ref="L15:M15" si="6">COUNTIF(L$3:L$8,"A")</f>
        <v>0</v>
      </c>
      <c r="M15" s="52">
        <f t="shared" si="6"/>
        <v>0</v>
      </c>
      <c r="N15" s="53"/>
      <c r="O15" s="53"/>
      <c r="P15" s="53"/>
      <c r="Q15" s="2"/>
      <c r="R15" s="2"/>
      <c r="S15" s="2"/>
      <c r="T15" s="2"/>
    </row>
    <row r="16" spans="1:26" ht="19.5" customHeight="1">
      <c r="A16" s="2"/>
      <c r="B16" s="2"/>
      <c r="C16" s="2"/>
      <c r="D16" s="2"/>
      <c r="E16" s="59"/>
      <c r="F16" s="59"/>
      <c r="G16" s="15"/>
      <c r="H16" s="2"/>
      <c r="I16" s="2"/>
      <c r="J16" s="51" t="s">
        <v>61</v>
      </c>
      <c r="K16" s="52"/>
      <c r="L16" s="60">
        <f t="shared" ref="L16:M16" si="7">L12+L13*2+L14*3+L15*4</f>
        <v>0</v>
      </c>
      <c r="M16" s="60">
        <f t="shared" si="7"/>
        <v>0</v>
      </c>
      <c r="N16" s="61"/>
      <c r="O16" s="61"/>
      <c r="P16" s="61"/>
      <c r="Q16" s="2"/>
      <c r="R16" s="2"/>
      <c r="S16" s="2"/>
      <c r="T16" s="2"/>
    </row>
    <row r="17" spans="5:16" ht="19.5" customHeight="1">
      <c r="E17" s="62"/>
      <c r="F17" s="62"/>
      <c r="J17" s="51" t="s">
        <v>62</v>
      </c>
      <c r="K17" s="52"/>
      <c r="L17" s="60">
        <f>L16/COUNTA(A3:A8)</f>
        <v>0</v>
      </c>
      <c r="M17" s="60">
        <f>M16/COUNTA(A3:A8)</f>
        <v>0</v>
      </c>
      <c r="N17" s="61"/>
      <c r="O17" s="61"/>
      <c r="P17" s="61"/>
    </row>
    <row r="18" spans="5:16" ht="12" customHeight="1">
      <c r="E18" s="62"/>
      <c r="F18" s="62"/>
      <c r="J18" s="63"/>
      <c r="K18" s="63"/>
      <c r="L18" s="63"/>
      <c r="M18" s="63"/>
      <c r="N18" s="63"/>
      <c r="O18" s="63"/>
      <c r="P18" s="63"/>
    </row>
    <row r="19" spans="5:16" ht="12" customHeight="1">
      <c r="E19" s="62"/>
      <c r="F19" s="62"/>
      <c r="J19" s="63"/>
      <c r="K19" s="63"/>
      <c r="L19" s="63"/>
      <c r="M19" s="63"/>
      <c r="N19" s="63"/>
      <c r="O19" s="63"/>
      <c r="P19" s="63"/>
    </row>
    <row r="20" spans="5:16" ht="12" customHeight="1">
      <c r="E20" s="62"/>
      <c r="F20" s="62"/>
    </row>
    <row r="21" spans="5:16" ht="12" customHeight="1">
      <c r="E21" s="62"/>
      <c r="F21" s="62"/>
    </row>
    <row r="22" spans="5:16" ht="12" customHeight="1">
      <c r="E22" s="62"/>
      <c r="F22" s="62"/>
    </row>
    <row r="23" spans="5:16" ht="12" customHeight="1">
      <c r="E23" s="62"/>
      <c r="F23" s="62"/>
    </row>
    <row r="24" spans="5:16" ht="12" customHeight="1">
      <c r="E24" s="62"/>
      <c r="F24" s="62"/>
    </row>
    <row r="25" spans="5:16" ht="12" customHeight="1">
      <c r="E25" s="62"/>
      <c r="F25" s="62"/>
    </row>
    <row r="26" spans="5:16" ht="12" customHeight="1">
      <c r="E26" s="62"/>
      <c r="F26" s="62"/>
    </row>
    <row r="27" spans="5:16" ht="12" customHeight="1">
      <c r="E27" s="62"/>
      <c r="F27" s="62"/>
    </row>
    <row r="28" spans="5:16" ht="12" customHeight="1">
      <c r="E28" s="62"/>
      <c r="F28" s="62"/>
    </row>
    <row r="29" spans="5:16" ht="12" customHeight="1">
      <c r="E29" s="62"/>
      <c r="F29" s="62"/>
    </row>
    <row r="30" spans="5:16" ht="12" customHeight="1">
      <c r="E30" s="62"/>
      <c r="F30" s="62"/>
    </row>
    <row r="31" spans="5:16" ht="12" customHeight="1">
      <c r="E31" s="62"/>
      <c r="F31" s="62"/>
    </row>
    <row r="32" spans="5:16"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9">
    <mergeCell ref="P8:Q8"/>
    <mergeCell ref="D9:H10"/>
    <mergeCell ref="A1:E1"/>
    <mergeCell ref="A2:B2"/>
    <mergeCell ref="P3:Q3"/>
    <mergeCell ref="P4:Q4"/>
    <mergeCell ref="P5:Q5"/>
    <mergeCell ref="P6:Q6"/>
    <mergeCell ref="P7:Q7"/>
  </mergeCells>
  <conditionalFormatting sqref="L3:P3 L4:O4 L5:P8">
    <cfRule type="cellIs" dxfId="91" priority="3" operator="equal">
      <formula>"A"</formula>
    </cfRule>
    <cfRule type="cellIs" dxfId="90" priority="1" operator="equal">
      <formula>"B"</formula>
    </cfRule>
  </conditionalFormatting>
  <conditionalFormatting sqref="L3:P3 L4:O4 L5:P8">
    <cfRule type="cellIs" dxfId="93" priority="4" operator="equal">
      <formula>"D"</formula>
    </cfRule>
  </conditionalFormatting>
  <conditionalFormatting sqref="L3:P3 L4:O4 L5:P8">
    <cfRule type="cellIs" dxfId="92" priority="5" operator="equal">
      <formula>"C"</formula>
    </cfRule>
  </conditionalFormatting>
  <pageMargins left="0.7" right="0.7" top="0.75" bottom="0.75" header="0" footer="0"/>
  <pageSetup orientation="landscape" r:id="rId1"/>
  <headerFooter>
    <oddHeader>&amp;L&amp;F&amp;R&amp;A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3" activePane="bottomRight" state="frozen"/>
      <selection pane="topRight" activeCell="F1" sqref="F1"/>
      <selection pane="bottomLeft" activeCell="A3" sqref="A3"/>
      <selection pane="bottomRight" activeCell="L3" sqref="L3"/>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4" width="7.7265625" customWidth="1"/>
    <col min="15" max="15" width="32.08984375" customWidth="1"/>
    <col min="16" max="18" width="39.7265625" customWidth="1"/>
    <col min="19" max="19" width="7.6328125" customWidth="1"/>
    <col min="20" max="20" width="5.7265625" customWidth="1"/>
    <col min="21" max="26" width="10" customWidth="1"/>
  </cols>
  <sheetData>
    <row r="1" spans="1:26" ht="158.25" customHeight="1">
      <c r="A1" s="129" t="s">
        <v>63</v>
      </c>
      <c r="B1" s="130"/>
      <c r="C1" s="130"/>
      <c r="D1" s="130"/>
      <c r="E1" s="130"/>
      <c r="F1" s="64"/>
      <c r="G1" s="64"/>
      <c r="H1" s="64"/>
      <c r="I1" s="64"/>
      <c r="J1" s="64"/>
      <c r="K1" s="64"/>
      <c r="L1" s="64"/>
      <c r="M1" s="64"/>
      <c r="N1" s="64"/>
      <c r="O1" s="64"/>
      <c r="P1" s="26"/>
      <c r="Q1" s="26"/>
      <c r="R1" s="26"/>
    </row>
    <row r="2" spans="1:26" ht="85.5" customHeight="1">
      <c r="A2" s="131" t="s">
        <v>12</v>
      </c>
      <c r="B2" s="132"/>
      <c r="C2" s="27" t="s">
        <v>13</v>
      </c>
      <c r="D2" s="27" t="s">
        <v>14</v>
      </c>
      <c r="E2" s="28" t="s">
        <v>15</v>
      </c>
      <c r="F2" s="29"/>
      <c r="G2" s="30"/>
      <c r="H2" s="30"/>
      <c r="I2" s="31"/>
      <c r="J2" s="31"/>
      <c r="K2" s="31"/>
      <c r="L2" s="65" t="s">
        <v>16</v>
      </c>
      <c r="M2" s="34" t="s">
        <v>17</v>
      </c>
      <c r="N2" s="35"/>
      <c r="O2" s="66" t="s">
        <v>20</v>
      </c>
      <c r="P2" s="36" t="s">
        <v>21</v>
      </c>
      <c r="Q2" s="37" t="s">
        <v>22</v>
      </c>
      <c r="R2" s="37" t="s">
        <v>23</v>
      </c>
      <c r="S2" s="38"/>
      <c r="T2" s="38"/>
      <c r="U2" s="38"/>
      <c r="V2" s="38"/>
      <c r="W2" s="38"/>
      <c r="X2" s="38"/>
      <c r="Y2" s="38"/>
      <c r="Z2" s="38"/>
    </row>
    <row r="3" spans="1:26" ht="79.5" customHeight="1">
      <c r="A3" s="39">
        <v>1</v>
      </c>
      <c r="B3" s="39"/>
      <c r="C3" s="67"/>
      <c r="D3" s="67"/>
      <c r="E3" s="41" t="s">
        <v>64</v>
      </c>
      <c r="F3" s="68"/>
      <c r="G3" s="146" t="s">
        <v>65</v>
      </c>
      <c r="H3" s="147" t="s">
        <v>66</v>
      </c>
      <c r="I3" s="148" t="s">
        <v>67</v>
      </c>
      <c r="J3" s="149" t="s">
        <v>68</v>
      </c>
      <c r="K3" s="43"/>
      <c r="L3" s="154"/>
      <c r="M3" s="44"/>
      <c r="N3" s="126"/>
      <c r="O3" s="135"/>
      <c r="P3" s="69"/>
      <c r="Q3" s="47"/>
      <c r="R3" s="47"/>
    </row>
    <row r="4" spans="1:26" ht="98.25" customHeight="1">
      <c r="A4" s="39">
        <v>2</v>
      </c>
      <c r="B4" s="39"/>
      <c r="C4" s="67"/>
      <c r="D4" s="67"/>
      <c r="E4" s="41" t="s">
        <v>69</v>
      </c>
      <c r="F4" s="68"/>
      <c r="G4" s="146" t="s">
        <v>70</v>
      </c>
      <c r="H4" s="147" t="s">
        <v>71</v>
      </c>
      <c r="I4" s="148" t="s">
        <v>72</v>
      </c>
      <c r="J4" s="149" t="s">
        <v>73</v>
      </c>
      <c r="K4" s="43"/>
      <c r="L4" s="44"/>
      <c r="M4" s="44"/>
      <c r="N4" s="155"/>
      <c r="O4" s="156"/>
      <c r="P4" s="69"/>
      <c r="Q4" s="47"/>
      <c r="R4" s="47"/>
    </row>
    <row r="5" spans="1:26" ht="79.5" customHeight="1">
      <c r="A5" s="39">
        <v>3</v>
      </c>
      <c r="B5" s="39"/>
      <c r="C5" s="67"/>
      <c r="D5" s="67"/>
      <c r="E5" s="41" t="s">
        <v>74</v>
      </c>
      <c r="F5" s="68"/>
      <c r="G5" s="146" t="s">
        <v>75</v>
      </c>
      <c r="H5" s="147" t="s">
        <v>76</v>
      </c>
      <c r="I5" s="148" t="s">
        <v>77</v>
      </c>
      <c r="J5" s="149" t="s">
        <v>78</v>
      </c>
      <c r="K5" s="43"/>
      <c r="L5" s="44"/>
      <c r="M5" s="44"/>
      <c r="N5" s="155"/>
      <c r="O5" s="156"/>
      <c r="P5" s="69"/>
      <c r="Q5" s="47"/>
      <c r="R5" s="47"/>
    </row>
    <row r="6" spans="1:26" ht="19.5" customHeight="1">
      <c r="A6" s="2"/>
      <c r="B6" s="2"/>
      <c r="C6" s="2"/>
      <c r="D6" s="128"/>
      <c r="E6" s="116"/>
      <c r="F6" s="116"/>
      <c r="G6" s="116"/>
      <c r="H6" s="116"/>
      <c r="I6" s="2"/>
      <c r="O6" s="2"/>
      <c r="P6" s="2"/>
      <c r="Q6" s="2"/>
      <c r="R6" s="2"/>
      <c r="S6" s="136"/>
      <c r="T6" s="116"/>
    </row>
    <row r="7" spans="1:26" ht="19.5" customHeight="1">
      <c r="A7" s="2"/>
      <c r="B7" s="2"/>
      <c r="C7" s="2"/>
      <c r="D7" s="116"/>
      <c r="E7" s="116"/>
      <c r="F7" s="116"/>
      <c r="G7" s="116"/>
      <c r="H7" s="116"/>
      <c r="I7" s="2"/>
      <c r="J7" s="51" t="s">
        <v>55</v>
      </c>
      <c r="K7" s="51"/>
      <c r="L7" s="52" t="str">
        <f t="shared" ref="L7:M7" si="0">IF(L14&gt;3.4,"A",IF(L14&gt;2.4,"B",IF(L14&gt;1.4,"C",IF(L14&gt;0.4,"D","E"))))</f>
        <v>E</v>
      </c>
      <c r="M7" s="52" t="str">
        <f t="shared" si="0"/>
        <v>E</v>
      </c>
      <c r="N7" s="53"/>
      <c r="O7" s="54"/>
      <c r="P7" s="54"/>
      <c r="Q7" s="54"/>
      <c r="R7" s="54"/>
      <c r="S7" s="137"/>
      <c r="T7" s="116"/>
    </row>
    <row r="8" spans="1:26" ht="19.5" customHeight="1">
      <c r="A8" s="2"/>
      <c r="B8" s="2"/>
      <c r="C8" s="2"/>
      <c r="D8" s="56"/>
      <c r="E8" s="57"/>
      <c r="F8" s="57"/>
      <c r="G8" s="56"/>
      <c r="H8" s="56"/>
      <c r="I8" s="2"/>
      <c r="J8" s="58" t="s">
        <v>56</v>
      </c>
      <c r="K8" s="51"/>
      <c r="L8" s="52">
        <f t="shared" ref="L8:M8" si="1">COUNTIF(L$3:L$5,"E")</f>
        <v>0</v>
      </c>
      <c r="M8" s="52">
        <f t="shared" si="1"/>
        <v>0</v>
      </c>
      <c r="N8" s="53"/>
      <c r="O8" s="2"/>
      <c r="P8" s="2"/>
      <c r="Q8" s="2"/>
      <c r="R8" s="2"/>
    </row>
    <row r="9" spans="1:26" ht="19.5" customHeight="1">
      <c r="A9" s="2"/>
      <c r="B9" s="2"/>
      <c r="C9" s="2"/>
      <c r="D9" s="2"/>
      <c r="E9" s="59"/>
      <c r="F9" s="59"/>
      <c r="G9" s="2"/>
      <c r="H9" s="2"/>
      <c r="I9" s="2"/>
      <c r="J9" s="58" t="s">
        <v>57</v>
      </c>
      <c r="K9" s="51"/>
      <c r="L9" s="52">
        <f t="shared" ref="L9:M9" si="2">COUNTIF(L$3:L$5,"D")</f>
        <v>0</v>
      </c>
      <c r="M9" s="52">
        <f t="shared" si="2"/>
        <v>0</v>
      </c>
      <c r="N9" s="53"/>
      <c r="O9" s="2"/>
      <c r="P9" s="2"/>
      <c r="Q9" s="2"/>
      <c r="R9" s="2"/>
    </row>
    <row r="10" spans="1:26" ht="19.5" customHeight="1">
      <c r="A10" s="2"/>
      <c r="B10" s="2"/>
      <c r="C10" s="2"/>
      <c r="D10" s="2"/>
      <c r="E10" s="59"/>
      <c r="F10" s="59"/>
      <c r="G10" s="2"/>
      <c r="H10" s="2"/>
      <c r="I10" s="2"/>
      <c r="J10" s="58" t="s">
        <v>58</v>
      </c>
      <c r="K10" s="51"/>
      <c r="L10" s="52">
        <f t="shared" ref="L10:M10" si="3">COUNTIF(L$3:L$5,"C")</f>
        <v>0</v>
      </c>
      <c r="M10" s="52">
        <f t="shared" si="3"/>
        <v>0</v>
      </c>
      <c r="N10" s="53"/>
      <c r="O10" s="2"/>
      <c r="P10" s="2"/>
      <c r="Q10" s="2"/>
      <c r="R10" s="2"/>
    </row>
    <row r="11" spans="1:26" ht="19.5" customHeight="1">
      <c r="A11" s="2"/>
      <c r="B11" s="2"/>
      <c r="C11" s="2"/>
      <c r="D11" s="2"/>
      <c r="E11" s="59"/>
      <c r="F11" s="59"/>
      <c r="G11" s="2"/>
      <c r="H11" s="2"/>
      <c r="I11" s="2"/>
      <c r="J11" s="58" t="s">
        <v>59</v>
      </c>
      <c r="K11" s="51"/>
      <c r="L11" s="52">
        <f t="shared" ref="L11:M11" si="4">COUNTIF(L$3:L$5,"B")</f>
        <v>0</v>
      </c>
      <c r="M11" s="52">
        <f t="shared" si="4"/>
        <v>0</v>
      </c>
      <c r="N11" s="53"/>
      <c r="O11" s="2"/>
      <c r="P11" s="2"/>
      <c r="Q11" s="2"/>
      <c r="R11" s="2"/>
    </row>
    <row r="12" spans="1:26" ht="19.5" customHeight="1">
      <c r="A12" s="2"/>
      <c r="B12" s="2"/>
      <c r="C12" s="2"/>
      <c r="D12" s="2"/>
      <c r="E12" s="59"/>
      <c r="F12" s="59"/>
      <c r="G12" s="2"/>
      <c r="H12" s="2"/>
      <c r="I12" s="2"/>
      <c r="J12" s="58" t="s">
        <v>60</v>
      </c>
      <c r="K12" s="51"/>
      <c r="L12" s="52">
        <f t="shared" ref="L12:M12" si="5">COUNTIF(L$3:L$5,"A")</f>
        <v>0</v>
      </c>
      <c r="M12" s="52">
        <f t="shared" si="5"/>
        <v>0</v>
      </c>
      <c r="N12" s="53"/>
      <c r="O12" s="2"/>
      <c r="P12" s="2"/>
      <c r="Q12" s="2"/>
      <c r="R12" s="2"/>
    </row>
    <row r="13" spans="1:26" ht="19.5" customHeight="1">
      <c r="A13" s="2"/>
      <c r="B13" s="2"/>
      <c r="C13" s="2"/>
      <c r="D13" s="2"/>
      <c r="E13" s="59"/>
      <c r="F13" s="59"/>
      <c r="G13" s="15"/>
      <c r="H13" s="2"/>
      <c r="I13" s="2"/>
      <c r="J13" s="51" t="s">
        <v>61</v>
      </c>
      <c r="K13" s="52"/>
      <c r="L13" s="60">
        <f t="shared" ref="L13:M13" si="6">L9+L10*2+L11*3+L12*4</f>
        <v>0</v>
      </c>
      <c r="M13" s="60">
        <f t="shared" si="6"/>
        <v>0</v>
      </c>
      <c r="N13" s="61"/>
      <c r="O13" s="2"/>
      <c r="P13" s="2"/>
      <c r="Q13" s="2"/>
      <c r="R13" s="2"/>
    </row>
    <row r="14" spans="1:26" ht="19.5" customHeight="1">
      <c r="E14" s="62"/>
      <c r="F14" s="62"/>
      <c r="J14" s="51" t="s">
        <v>62</v>
      </c>
      <c r="K14" s="52"/>
      <c r="L14" s="60">
        <f>L13/COUNTA(A3:A5)</f>
        <v>0</v>
      </c>
      <c r="M14" s="60">
        <f>M13/COUNTA(A3:A5)</f>
        <v>0</v>
      </c>
      <c r="N14" s="61"/>
    </row>
    <row r="15" spans="1:26" ht="12" customHeight="1">
      <c r="E15" s="62"/>
      <c r="F15" s="62"/>
      <c r="J15" s="63"/>
      <c r="K15" s="63"/>
      <c r="L15" s="63"/>
      <c r="M15" s="63"/>
      <c r="N15" s="63"/>
    </row>
    <row r="16" spans="1:26" ht="12" customHeight="1">
      <c r="E16" s="62"/>
      <c r="F16" s="62"/>
      <c r="J16" s="63"/>
      <c r="K16" s="63"/>
      <c r="L16" s="63"/>
      <c r="M16" s="63"/>
      <c r="N16" s="63"/>
    </row>
    <row r="17" spans="5:6" ht="12" customHeight="1">
      <c r="E17" s="62"/>
      <c r="F17" s="62"/>
    </row>
    <row r="18" spans="5:6" ht="12" customHeight="1">
      <c r="E18" s="62"/>
      <c r="F18" s="62"/>
    </row>
    <row r="19" spans="5:6" ht="12" customHeight="1">
      <c r="E19" s="62"/>
      <c r="F19" s="62"/>
    </row>
    <row r="20" spans="5:6" ht="12" customHeight="1">
      <c r="E20" s="62"/>
      <c r="F20" s="62"/>
    </row>
    <row r="21" spans="5:6" ht="12" customHeight="1">
      <c r="E21" s="62"/>
      <c r="F21" s="62"/>
    </row>
    <row r="22" spans="5:6" ht="12" customHeight="1">
      <c r="E22" s="62"/>
      <c r="F22" s="62"/>
    </row>
    <row r="23" spans="5:6" ht="12" customHeight="1">
      <c r="E23" s="62"/>
      <c r="F23" s="62"/>
    </row>
    <row r="24" spans="5:6" ht="12" customHeight="1">
      <c r="E24" s="62"/>
      <c r="F24" s="62"/>
    </row>
    <row r="25" spans="5:6" ht="12" customHeight="1">
      <c r="E25" s="62"/>
      <c r="F25" s="62"/>
    </row>
    <row r="26" spans="5:6" ht="12" customHeight="1">
      <c r="E26" s="62"/>
      <c r="F26" s="62"/>
    </row>
    <row r="27" spans="5:6" ht="12" customHeight="1">
      <c r="E27" s="62"/>
      <c r="F27" s="62"/>
    </row>
    <row r="28" spans="5:6" ht="12" customHeight="1">
      <c r="E28" s="62"/>
      <c r="F28" s="62"/>
    </row>
    <row r="29" spans="5:6" ht="12" customHeight="1">
      <c r="E29" s="62"/>
      <c r="F29" s="62"/>
    </row>
    <row r="30" spans="5:6" ht="12" customHeight="1">
      <c r="E30" s="62"/>
      <c r="F30" s="62"/>
    </row>
    <row r="31" spans="5:6" ht="12" customHeight="1">
      <c r="E31" s="62"/>
      <c r="F31" s="62"/>
    </row>
    <row r="32" spans="5:6"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8">
    <mergeCell ref="A1:E1"/>
    <mergeCell ref="A2:B2"/>
    <mergeCell ref="N3:O3"/>
    <mergeCell ref="D6:H7"/>
    <mergeCell ref="S6:T6"/>
    <mergeCell ref="S7:T7"/>
    <mergeCell ref="N5:O5"/>
    <mergeCell ref="N4:O4"/>
  </mergeCells>
  <conditionalFormatting sqref="L3:N5">
    <cfRule type="cellIs" dxfId="7" priority="2" operator="equal">
      <formula>"A"</formula>
    </cfRule>
    <cfRule type="cellIs" dxfId="4" priority="1" operator="equal">
      <formula>"B"</formula>
    </cfRule>
  </conditionalFormatting>
  <conditionalFormatting sqref="L3:N5">
    <cfRule type="cellIs" dxfId="6" priority="3" operator="equal">
      <formula>"D"</formula>
    </cfRule>
  </conditionalFormatting>
  <conditionalFormatting sqref="L3:N5">
    <cfRule type="cellIs" dxfId="5" priority="4" operator="equal">
      <formula>"C"</formula>
    </cfRule>
  </conditionalFormatting>
  <pageMargins left="0.7" right="0.7" top="0.75" bottom="0.75" header="0" footer="0"/>
  <pageSetup orientation="landscape"/>
  <headerFooter>
    <oddHeader>&amp;L&amp;F&amp;R&amp;A</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3" activePane="bottomRight" state="frozen"/>
      <selection pane="topRight" activeCell="F1" sqref="F1"/>
      <selection pane="bottomLeft" activeCell="A3" sqref="A3"/>
      <selection pane="bottomRight" activeCell="N3" sqref="N3:O3"/>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4" width="7.7265625" customWidth="1"/>
    <col min="15" max="15" width="32.08984375" customWidth="1"/>
    <col min="16" max="16" width="39.7265625" customWidth="1"/>
    <col min="17" max="17" width="36.453125" customWidth="1"/>
    <col min="18" max="18" width="26.90625" customWidth="1"/>
    <col min="19" max="26" width="10" customWidth="1"/>
  </cols>
  <sheetData>
    <row r="1" spans="1:26" ht="158.25" customHeight="1">
      <c r="A1" s="138" t="s">
        <v>79</v>
      </c>
      <c r="B1" s="130"/>
      <c r="C1" s="130"/>
      <c r="D1" s="130"/>
      <c r="E1" s="130"/>
      <c r="F1" s="64"/>
      <c r="G1" s="64"/>
      <c r="H1" s="64"/>
      <c r="I1" s="64"/>
      <c r="J1" s="64"/>
      <c r="K1" s="64"/>
      <c r="L1" s="64"/>
      <c r="M1" s="64"/>
      <c r="N1" s="64"/>
      <c r="O1" s="64"/>
      <c r="P1" s="26"/>
    </row>
    <row r="2" spans="1:26" ht="85.5" customHeight="1">
      <c r="A2" s="131" t="s">
        <v>12</v>
      </c>
      <c r="B2" s="132"/>
      <c r="C2" s="27" t="s">
        <v>13</v>
      </c>
      <c r="D2" s="27" t="s">
        <v>14</v>
      </c>
      <c r="E2" s="28" t="s">
        <v>15</v>
      </c>
      <c r="F2" s="29"/>
      <c r="G2" s="30"/>
      <c r="H2" s="30"/>
      <c r="I2" s="31"/>
      <c r="J2" s="31"/>
      <c r="K2" s="31"/>
      <c r="L2" s="65" t="s">
        <v>16</v>
      </c>
      <c r="M2" s="34" t="s">
        <v>17</v>
      </c>
      <c r="N2" s="35"/>
      <c r="O2" s="66" t="s">
        <v>20</v>
      </c>
      <c r="P2" s="70" t="s">
        <v>21</v>
      </c>
      <c r="Q2" s="37" t="s">
        <v>22</v>
      </c>
      <c r="R2" s="37" t="s">
        <v>23</v>
      </c>
      <c r="S2" s="38"/>
      <c r="T2" s="38"/>
      <c r="U2" s="38"/>
      <c r="V2" s="38"/>
      <c r="W2" s="38"/>
      <c r="X2" s="38"/>
      <c r="Y2" s="38"/>
      <c r="Z2" s="38"/>
    </row>
    <row r="3" spans="1:26" ht="79.5" customHeight="1">
      <c r="A3" s="39">
        <v>1</v>
      </c>
      <c r="B3" s="39"/>
      <c r="C3" s="67"/>
      <c r="D3" s="67"/>
      <c r="E3" s="41" t="s">
        <v>80</v>
      </c>
      <c r="F3" s="68"/>
      <c r="G3" s="146" t="s">
        <v>81</v>
      </c>
      <c r="H3" s="147" t="s">
        <v>82</v>
      </c>
      <c r="I3" s="148" t="s">
        <v>83</v>
      </c>
      <c r="J3" s="149" t="s">
        <v>84</v>
      </c>
      <c r="K3" s="43"/>
      <c r="L3" s="44"/>
      <c r="M3" s="44"/>
      <c r="N3" s="126"/>
      <c r="O3" s="135"/>
      <c r="P3" s="71"/>
      <c r="Q3" s="71"/>
      <c r="R3" s="71"/>
    </row>
    <row r="4" spans="1:26" ht="93.75" customHeight="1">
      <c r="A4" s="39">
        <v>2</v>
      </c>
      <c r="B4" s="39"/>
      <c r="C4" s="40"/>
      <c r="D4" s="40"/>
      <c r="E4" s="72" t="s">
        <v>85</v>
      </c>
      <c r="F4" s="73"/>
      <c r="G4" s="146" t="s">
        <v>86</v>
      </c>
      <c r="H4" s="49" t="s">
        <v>87</v>
      </c>
      <c r="I4" s="150" t="s">
        <v>88</v>
      </c>
      <c r="J4" s="149" t="s">
        <v>89</v>
      </c>
      <c r="K4" s="43"/>
      <c r="L4" s="44"/>
      <c r="M4" s="44"/>
      <c r="N4" s="126"/>
      <c r="O4" s="135"/>
      <c r="P4" s="71"/>
      <c r="Q4" s="71"/>
      <c r="R4" s="71"/>
    </row>
    <row r="5" spans="1:26" ht="96" customHeight="1">
      <c r="A5" s="39">
        <v>3</v>
      </c>
      <c r="B5" s="39"/>
      <c r="C5" s="40"/>
      <c r="D5" s="40"/>
      <c r="E5" s="74" t="s">
        <v>90</v>
      </c>
      <c r="F5" s="73"/>
      <c r="G5" s="157" t="s">
        <v>91</v>
      </c>
      <c r="H5" s="49" t="s">
        <v>92</v>
      </c>
      <c r="I5" s="150" t="s">
        <v>93</v>
      </c>
      <c r="J5" s="151" t="s">
        <v>94</v>
      </c>
      <c r="K5" s="43"/>
      <c r="L5" s="44"/>
      <c r="M5" s="44"/>
      <c r="N5" s="126"/>
      <c r="O5" s="135"/>
      <c r="P5" s="71"/>
      <c r="Q5" s="71"/>
      <c r="R5" s="71"/>
    </row>
    <row r="6" spans="1:26" ht="79.5" customHeight="1">
      <c r="A6" s="39">
        <v>4</v>
      </c>
      <c r="B6" s="39"/>
      <c r="C6" s="40"/>
      <c r="D6" s="40"/>
      <c r="E6" s="74" t="s">
        <v>95</v>
      </c>
      <c r="F6" s="73"/>
      <c r="G6" s="157" t="s">
        <v>96</v>
      </c>
      <c r="H6" s="75" t="s">
        <v>97</v>
      </c>
      <c r="I6" s="158" t="s">
        <v>98</v>
      </c>
      <c r="J6" s="151" t="s">
        <v>99</v>
      </c>
      <c r="K6" s="43"/>
      <c r="L6" s="44"/>
      <c r="M6" s="44"/>
      <c r="N6" s="126"/>
      <c r="O6" s="135"/>
      <c r="P6" s="71"/>
      <c r="Q6" s="71"/>
      <c r="R6" s="71"/>
    </row>
    <row r="7" spans="1:26" ht="19.5" customHeight="1">
      <c r="A7" s="2"/>
      <c r="B7" s="2"/>
      <c r="C7" s="2"/>
      <c r="D7" s="128"/>
      <c r="E7" s="116"/>
      <c r="F7" s="116"/>
      <c r="G7" s="116"/>
      <c r="H7" s="116"/>
      <c r="I7" s="2"/>
      <c r="O7" s="2"/>
      <c r="P7" s="2"/>
      <c r="Q7" s="136"/>
      <c r="R7" s="116"/>
    </row>
    <row r="8" spans="1:26" ht="19.5" customHeight="1">
      <c r="A8" s="2"/>
      <c r="B8" s="2"/>
      <c r="C8" s="2"/>
      <c r="D8" s="116"/>
      <c r="E8" s="116"/>
      <c r="F8" s="116"/>
      <c r="G8" s="116"/>
      <c r="H8" s="116"/>
      <c r="I8" s="2"/>
      <c r="J8" s="51" t="s">
        <v>55</v>
      </c>
      <c r="K8" s="51"/>
      <c r="L8" s="52" t="str">
        <f t="shared" ref="L8:M8" si="0">IF(L15&gt;3.4,"A",IF(L15&gt;2.4,"B",IF(L15&gt;1.4,"C",IF(L15&gt;0.4,"D","E"))))</f>
        <v>E</v>
      </c>
      <c r="M8" s="52" t="str">
        <f t="shared" si="0"/>
        <v>E</v>
      </c>
      <c r="N8" s="53"/>
      <c r="O8" s="54"/>
      <c r="P8" s="54"/>
      <c r="Q8" s="137"/>
      <c r="R8" s="116"/>
    </row>
    <row r="9" spans="1:26" ht="19.5" customHeight="1">
      <c r="A9" s="2"/>
      <c r="B9" s="2"/>
      <c r="C9" s="2"/>
      <c r="D9" s="56"/>
      <c r="E9" s="57"/>
      <c r="F9" s="57"/>
      <c r="G9" s="56"/>
      <c r="H9" s="56"/>
      <c r="I9" s="2"/>
      <c r="J9" s="58" t="s">
        <v>56</v>
      </c>
      <c r="K9" s="51"/>
      <c r="L9" s="52">
        <f t="shared" ref="L9:M9" si="1">COUNTIF(L$3:L$6,"E")</f>
        <v>0</v>
      </c>
      <c r="M9" s="52">
        <f t="shared" si="1"/>
        <v>0</v>
      </c>
      <c r="N9" s="53"/>
      <c r="O9" s="2"/>
      <c r="P9" s="2"/>
    </row>
    <row r="10" spans="1:26" ht="19.5" customHeight="1">
      <c r="A10" s="2"/>
      <c r="B10" s="2"/>
      <c r="C10" s="2"/>
      <c r="D10" s="2"/>
      <c r="E10" s="59"/>
      <c r="F10" s="59"/>
      <c r="G10" s="2"/>
      <c r="H10" s="2"/>
      <c r="I10" s="2"/>
      <c r="J10" s="58" t="s">
        <v>57</v>
      </c>
      <c r="K10" s="51"/>
      <c r="L10" s="52">
        <f t="shared" ref="L10:M10" si="2">COUNTIF(L$3:L$6,"D")</f>
        <v>0</v>
      </c>
      <c r="M10" s="52">
        <f t="shared" si="2"/>
        <v>0</v>
      </c>
      <c r="N10" s="53"/>
      <c r="O10" s="2"/>
      <c r="P10" s="2"/>
    </row>
    <row r="11" spans="1:26" ht="19.5" customHeight="1">
      <c r="A11" s="2"/>
      <c r="B11" s="2"/>
      <c r="C11" s="2"/>
      <c r="D11" s="2"/>
      <c r="E11" s="59"/>
      <c r="F11" s="59"/>
      <c r="G11" s="2"/>
      <c r="H11" s="2"/>
      <c r="I11" s="2"/>
      <c r="J11" s="58" t="s">
        <v>58</v>
      </c>
      <c r="K11" s="51"/>
      <c r="L11" s="52">
        <f t="shared" ref="L11:M11" si="3">COUNTIF(L$3:L$6,"C")</f>
        <v>0</v>
      </c>
      <c r="M11" s="52">
        <f t="shared" si="3"/>
        <v>0</v>
      </c>
      <c r="N11" s="53"/>
      <c r="O11" s="2"/>
      <c r="P11" s="2"/>
    </row>
    <row r="12" spans="1:26" ht="19.5" customHeight="1">
      <c r="A12" s="2"/>
      <c r="B12" s="2"/>
      <c r="C12" s="2"/>
      <c r="D12" s="2"/>
      <c r="E12" s="59"/>
      <c r="F12" s="59"/>
      <c r="G12" s="2"/>
      <c r="H12" s="2"/>
      <c r="I12" s="2"/>
      <c r="J12" s="58" t="s">
        <v>59</v>
      </c>
      <c r="K12" s="51"/>
      <c r="L12" s="52">
        <f t="shared" ref="L12:M12" si="4">COUNTIF(L$3:L$6,"B")</f>
        <v>0</v>
      </c>
      <c r="M12" s="52">
        <f t="shared" si="4"/>
        <v>0</v>
      </c>
      <c r="N12" s="53"/>
      <c r="O12" s="2"/>
      <c r="P12" s="2"/>
    </row>
    <row r="13" spans="1:26" ht="19.5" customHeight="1">
      <c r="A13" s="2"/>
      <c r="B13" s="2"/>
      <c r="C13" s="2"/>
      <c r="D13" s="2"/>
      <c r="E13" s="59"/>
      <c r="F13" s="59"/>
      <c r="G13" s="2"/>
      <c r="H13" s="2"/>
      <c r="I13" s="2"/>
      <c r="J13" s="58" t="s">
        <v>60</v>
      </c>
      <c r="K13" s="51"/>
      <c r="L13" s="52">
        <f t="shared" ref="L13:M13" si="5">COUNTIF(L$3:L$6,"A")</f>
        <v>0</v>
      </c>
      <c r="M13" s="52">
        <f t="shared" si="5"/>
        <v>0</v>
      </c>
      <c r="N13" s="53"/>
      <c r="O13" s="2"/>
      <c r="P13" s="2"/>
    </row>
    <row r="14" spans="1:26" ht="19.5" customHeight="1">
      <c r="A14" s="2"/>
      <c r="B14" s="2"/>
      <c r="C14" s="2"/>
      <c r="D14" s="2"/>
      <c r="E14" s="59"/>
      <c r="F14" s="59"/>
      <c r="G14" s="15"/>
      <c r="H14" s="2"/>
      <c r="I14" s="2"/>
      <c r="J14" s="51" t="s">
        <v>61</v>
      </c>
      <c r="K14" s="52"/>
      <c r="L14" s="60">
        <f t="shared" ref="L14:M14" si="6">L10+L11*2+L12*3+L13*4</f>
        <v>0</v>
      </c>
      <c r="M14" s="60">
        <f t="shared" si="6"/>
        <v>0</v>
      </c>
      <c r="N14" s="61"/>
      <c r="O14" s="2"/>
      <c r="P14" s="2"/>
    </row>
    <row r="15" spans="1:26" ht="19.5" customHeight="1">
      <c r="E15" s="62"/>
      <c r="F15" s="62"/>
      <c r="J15" s="51" t="s">
        <v>62</v>
      </c>
      <c r="K15" s="52"/>
      <c r="L15" s="60">
        <f>L14/COUNTA(A3:A6)</f>
        <v>0</v>
      </c>
      <c r="M15" s="60">
        <f>M14/COUNTA(A3:A6)</f>
        <v>0</v>
      </c>
      <c r="N15" s="61"/>
    </row>
    <row r="16" spans="1:26" ht="12" customHeight="1">
      <c r="E16" s="62"/>
      <c r="F16" s="62"/>
      <c r="J16" s="63"/>
      <c r="K16" s="63"/>
      <c r="L16" s="63"/>
      <c r="M16" s="63"/>
      <c r="N16" s="63"/>
    </row>
    <row r="17" spans="5:14" ht="12" customHeight="1">
      <c r="E17" s="62"/>
      <c r="F17" s="62"/>
      <c r="J17" s="63"/>
      <c r="K17" s="63"/>
      <c r="L17" s="63"/>
      <c r="M17" s="63"/>
      <c r="N17" s="63"/>
    </row>
    <row r="18" spans="5:14" ht="12" customHeight="1">
      <c r="E18" s="62"/>
      <c r="F18" s="62"/>
    </row>
    <row r="19" spans="5:14" ht="12" customHeight="1">
      <c r="E19" s="62"/>
      <c r="F19" s="62"/>
    </row>
    <row r="20" spans="5:14" ht="12" customHeight="1">
      <c r="E20" s="62"/>
      <c r="F20" s="62"/>
    </row>
    <row r="21" spans="5:14" ht="12" customHeight="1">
      <c r="E21" s="62"/>
      <c r="F21" s="62"/>
    </row>
    <row r="22" spans="5:14" ht="12" customHeight="1">
      <c r="E22" s="62"/>
      <c r="F22" s="62"/>
    </row>
    <row r="23" spans="5:14" ht="12" customHeight="1">
      <c r="E23" s="62"/>
      <c r="F23" s="62"/>
    </row>
    <row r="24" spans="5:14" ht="12" customHeight="1">
      <c r="E24" s="62"/>
      <c r="F24" s="62"/>
    </row>
    <row r="25" spans="5:14" ht="12" customHeight="1">
      <c r="E25" s="62"/>
      <c r="F25" s="62"/>
    </row>
    <row r="26" spans="5:14" ht="12" customHeight="1">
      <c r="E26" s="62"/>
      <c r="F26" s="62"/>
    </row>
    <row r="27" spans="5:14" ht="12" customHeight="1">
      <c r="E27" s="62"/>
      <c r="F27" s="62"/>
    </row>
    <row r="28" spans="5:14" ht="12" customHeight="1">
      <c r="E28" s="62"/>
      <c r="F28" s="62"/>
    </row>
    <row r="29" spans="5:14" ht="12" customHeight="1">
      <c r="E29" s="62"/>
      <c r="F29" s="62"/>
    </row>
    <row r="30" spans="5:14" ht="12" customHeight="1">
      <c r="E30" s="62"/>
      <c r="F30" s="62"/>
    </row>
    <row r="31" spans="5:14" ht="12" customHeight="1">
      <c r="E31" s="62"/>
      <c r="F31" s="62"/>
    </row>
    <row r="32" spans="5:14"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9">
    <mergeCell ref="Q7:R7"/>
    <mergeCell ref="Q8:R8"/>
    <mergeCell ref="A1:E1"/>
    <mergeCell ref="A2:B2"/>
    <mergeCell ref="N3:O3"/>
    <mergeCell ref="N4:O4"/>
    <mergeCell ref="N5:O5"/>
    <mergeCell ref="N6:O6"/>
    <mergeCell ref="D7:H8"/>
  </mergeCells>
  <conditionalFormatting sqref="L3:N6">
    <cfRule type="cellIs" dxfId="14" priority="2" operator="equal">
      <formula>"A"</formula>
    </cfRule>
    <cfRule type="cellIs" dxfId="11" priority="1" operator="equal">
      <formula>"B"</formula>
    </cfRule>
  </conditionalFormatting>
  <conditionalFormatting sqref="L3:N6">
    <cfRule type="cellIs" dxfId="13" priority="3" operator="equal">
      <formula>"D"</formula>
    </cfRule>
  </conditionalFormatting>
  <conditionalFormatting sqref="L3:N6">
    <cfRule type="cellIs" dxfId="12" priority="4" operator="equal">
      <formula>"C"</formula>
    </cfRule>
  </conditionalFormatting>
  <pageMargins left="0.7" right="0.7" top="0.75" bottom="0.75" header="0" footer="0"/>
  <pageSetup orientation="landscape"/>
  <headerFooter>
    <oddHeader>&amp;L&amp;F&amp;R&amp;A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3" activePane="bottomRight" state="frozen"/>
      <selection pane="topRight" activeCell="F1" sqref="F1"/>
      <selection pane="bottomLeft" activeCell="A3" sqref="A3"/>
      <selection pane="bottomRight" activeCell="N2" sqref="N2"/>
    </sheetView>
  </sheetViews>
  <sheetFormatPr baseColWidth="10" defaultColWidth="12.6328125" defaultRowHeight="15" customHeight="1"/>
  <cols>
    <col min="1" max="2" width="10" customWidth="1"/>
    <col min="3" max="4" width="8.08984375" hidden="1" customWidth="1"/>
    <col min="5" max="5" width="50.7265625" customWidth="1"/>
    <col min="6" max="6" width="0.453125" customWidth="1"/>
    <col min="7" max="10" width="40.7265625" customWidth="1"/>
    <col min="11" max="11" width="0.7265625" customWidth="1"/>
    <col min="12" max="13" width="9.453125" customWidth="1"/>
    <col min="14" max="14" width="7.7265625" customWidth="1"/>
    <col min="15" max="15" width="32.08984375" customWidth="1"/>
    <col min="16" max="16" width="39.7265625" customWidth="1"/>
    <col min="17" max="17" width="31" customWidth="1"/>
    <col min="18" max="18" width="30" customWidth="1"/>
    <col min="19" max="26" width="10" customWidth="1"/>
  </cols>
  <sheetData>
    <row r="1" spans="1:26" ht="158.25" customHeight="1">
      <c r="A1" s="138" t="s">
        <v>100</v>
      </c>
      <c r="B1" s="130"/>
      <c r="C1" s="130"/>
      <c r="D1" s="130"/>
      <c r="E1" s="130"/>
      <c r="F1" s="64"/>
      <c r="G1" s="64"/>
      <c r="H1" s="64"/>
      <c r="I1" s="64"/>
      <c r="J1" s="64"/>
      <c r="K1" s="64"/>
      <c r="L1" s="64"/>
      <c r="M1" s="64"/>
      <c r="N1" s="64"/>
      <c r="O1" s="64"/>
      <c r="P1" s="26"/>
    </row>
    <row r="2" spans="1:26" ht="85.5" customHeight="1">
      <c r="A2" s="131" t="s">
        <v>12</v>
      </c>
      <c r="B2" s="132"/>
      <c r="C2" s="27" t="s">
        <v>13</v>
      </c>
      <c r="D2" s="27" t="s">
        <v>14</v>
      </c>
      <c r="E2" s="28" t="s">
        <v>15</v>
      </c>
      <c r="F2" s="29"/>
      <c r="G2" s="30"/>
      <c r="H2" s="30"/>
      <c r="I2" s="31"/>
      <c r="J2" s="31"/>
      <c r="K2" s="31"/>
      <c r="L2" s="76" t="s">
        <v>16</v>
      </c>
      <c r="M2" s="35" t="s">
        <v>17</v>
      </c>
      <c r="N2" s="35"/>
      <c r="O2" s="66" t="s">
        <v>20</v>
      </c>
      <c r="P2" s="70" t="s">
        <v>21</v>
      </c>
      <c r="Q2" s="37" t="s">
        <v>22</v>
      </c>
      <c r="R2" s="37" t="s">
        <v>23</v>
      </c>
      <c r="S2" s="38"/>
      <c r="T2" s="38"/>
      <c r="U2" s="38"/>
      <c r="V2" s="38"/>
      <c r="W2" s="38"/>
      <c r="X2" s="38"/>
      <c r="Y2" s="38"/>
      <c r="Z2" s="38"/>
    </row>
    <row r="3" spans="1:26" ht="79.5" customHeight="1">
      <c r="A3" s="39">
        <v>1</v>
      </c>
      <c r="B3" s="39"/>
      <c r="C3" s="40"/>
      <c r="D3" s="40"/>
      <c r="E3" s="41" t="s">
        <v>101</v>
      </c>
      <c r="F3" s="73"/>
      <c r="G3" s="146" t="s">
        <v>102</v>
      </c>
      <c r="H3" s="153" t="s">
        <v>103</v>
      </c>
      <c r="I3" s="150" t="s">
        <v>104</v>
      </c>
      <c r="J3" s="152" t="s">
        <v>105</v>
      </c>
      <c r="K3" s="43"/>
      <c r="L3" s="44"/>
      <c r="M3" s="44"/>
      <c r="N3" s="126"/>
      <c r="O3" s="135"/>
      <c r="P3" s="71"/>
      <c r="Q3" s="71"/>
      <c r="R3" s="71"/>
    </row>
    <row r="4" spans="1:26" ht="79.5" customHeight="1">
      <c r="A4" s="39">
        <v>2</v>
      </c>
      <c r="B4" s="39"/>
      <c r="C4" s="40"/>
      <c r="D4" s="40"/>
      <c r="E4" s="41" t="s">
        <v>106</v>
      </c>
      <c r="F4" s="73"/>
      <c r="G4" s="48" t="s">
        <v>107</v>
      </c>
      <c r="H4" s="49" t="s">
        <v>108</v>
      </c>
      <c r="I4" s="150" t="s">
        <v>109</v>
      </c>
      <c r="J4" s="152" t="s">
        <v>110</v>
      </c>
      <c r="K4" s="43"/>
      <c r="L4" s="44"/>
      <c r="M4" s="44"/>
      <c r="N4" s="155"/>
      <c r="O4" s="156"/>
      <c r="P4" s="71"/>
      <c r="Q4" s="71"/>
      <c r="R4" s="71"/>
    </row>
    <row r="5" spans="1:26" ht="79.5" customHeight="1">
      <c r="A5" s="39">
        <v>3</v>
      </c>
      <c r="B5" s="39"/>
      <c r="C5" s="40"/>
      <c r="D5" s="40"/>
      <c r="E5" s="41" t="s">
        <v>111</v>
      </c>
      <c r="F5" s="73"/>
      <c r="G5" s="48" t="s">
        <v>112</v>
      </c>
      <c r="H5" s="49" t="s">
        <v>113</v>
      </c>
      <c r="I5" s="150" t="s">
        <v>114</v>
      </c>
      <c r="J5" s="152" t="s">
        <v>115</v>
      </c>
      <c r="K5" s="43"/>
      <c r="L5" s="44"/>
      <c r="M5" s="44"/>
      <c r="N5" s="155"/>
      <c r="O5" s="156"/>
      <c r="P5" s="71"/>
      <c r="Q5" s="71"/>
      <c r="R5" s="71"/>
    </row>
    <row r="6" spans="1:26" ht="79.5" customHeight="1">
      <c r="A6" s="39">
        <v>4</v>
      </c>
      <c r="B6" s="39"/>
      <c r="C6" s="40"/>
      <c r="D6" s="40"/>
      <c r="E6" s="41" t="s">
        <v>116</v>
      </c>
      <c r="F6" s="73"/>
      <c r="G6" s="48" t="s">
        <v>117</v>
      </c>
      <c r="H6" s="153" t="s">
        <v>118</v>
      </c>
      <c r="I6" s="150" t="s">
        <v>119</v>
      </c>
      <c r="J6" s="152" t="s">
        <v>120</v>
      </c>
      <c r="K6" s="43"/>
      <c r="L6" s="44"/>
      <c r="M6" s="44"/>
      <c r="N6" s="155"/>
      <c r="O6" s="156"/>
      <c r="P6" s="71"/>
      <c r="Q6" s="71"/>
      <c r="R6" s="71"/>
    </row>
    <row r="7" spans="1:26" ht="19.5" customHeight="1">
      <c r="A7" s="2"/>
      <c r="B7" s="2"/>
      <c r="C7" s="2"/>
      <c r="D7" s="128"/>
      <c r="E7" s="116"/>
      <c r="F7" s="116"/>
      <c r="G7" s="116"/>
      <c r="H7" s="116"/>
      <c r="I7" s="2"/>
      <c r="O7" s="2"/>
      <c r="P7" s="2"/>
      <c r="Q7" s="136"/>
      <c r="R7" s="116"/>
    </row>
    <row r="8" spans="1:26" ht="19.5" customHeight="1">
      <c r="A8" s="2"/>
      <c r="B8" s="2"/>
      <c r="C8" s="2"/>
      <c r="D8" s="116"/>
      <c r="E8" s="116"/>
      <c r="F8" s="116"/>
      <c r="G8" s="116"/>
      <c r="H8" s="116"/>
      <c r="I8" s="2"/>
      <c r="J8" s="51" t="s">
        <v>55</v>
      </c>
      <c r="K8" s="51"/>
      <c r="L8" s="52" t="str">
        <f t="shared" ref="L8:M8" si="0">IF(L15&gt;3.4,"A",IF(L15&gt;2.4,"B",IF(L15&gt;1.4,"C",IF(L15&gt;0.4,"D","E"))))</f>
        <v>E</v>
      </c>
      <c r="M8" s="52" t="str">
        <f t="shared" si="0"/>
        <v>E</v>
      </c>
      <c r="N8" s="53"/>
      <c r="O8" s="54"/>
      <c r="P8" s="54"/>
      <c r="Q8" s="137"/>
      <c r="R8" s="116"/>
    </row>
    <row r="9" spans="1:26" ht="19.5" customHeight="1">
      <c r="A9" s="2"/>
      <c r="B9" s="2"/>
      <c r="C9" s="2"/>
      <c r="D9" s="56"/>
      <c r="E9" s="57"/>
      <c r="F9" s="57"/>
      <c r="G9" s="56"/>
      <c r="H9" s="56"/>
      <c r="I9" s="2"/>
      <c r="J9" s="58" t="s">
        <v>56</v>
      </c>
      <c r="K9" s="51"/>
      <c r="L9" s="52">
        <f t="shared" ref="L9:M9" si="1">COUNTIF(L$3:L$6,"E")</f>
        <v>0</v>
      </c>
      <c r="M9" s="52">
        <f t="shared" si="1"/>
        <v>0</v>
      </c>
      <c r="N9" s="53"/>
      <c r="O9" s="2"/>
      <c r="P9" s="2"/>
    </row>
    <row r="10" spans="1:26" ht="19.5" customHeight="1">
      <c r="A10" s="2"/>
      <c r="B10" s="2"/>
      <c r="C10" s="2"/>
      <c r="D10" s="2"/>
      <c r="E10" s="59"/>
      <c r="F10" s="59"/>
      <c r="G10" s="2"/>
      <c r="H10" s="2"/>
      <c r="I10" s="2"/>
      <c r="J10" s="58" t="s">
        <v>57</v>
      </c>
      <c r="K10" s="51"/>
      <c r="L10" s="52">
        <f t="shared" ref="L10:M10" si="2">COUNTIF(L$3:L$6,"D")</f>
        <v>0</v>
      </c>
      <c r="M10" s="52">
        <f t="shared" si="2"/>
        <v>0</v>
      </c>
      <c r="N10" s="53"/>
      <c r="O10" s="2"/>
      <c r="P10" s="2"/>
    </row>
    <row r="11" spans="1:26" ht="19.5" customHeight="1">
      <c r="A11" s="2"/>
      <c r="B11" s="2"/>
      <c r="C11" s="2"/>
      <c r="D11" s="2"/>
      <c r="E11" s="59"/>
      <c r="F11" s="59"/>
      <c r="G11" s="2"/>
      <c r="H11" s="2"/>
      <c r="I11" s="2"/>
      <c r="J11" s="58" t="s">
        <v>58</v>
      </c>
      <c r="K11" s="51"/>
      <c r="L11" s="52">
        <f t="shared" ref="L11:M11" si="3">COUNTIF(L$3:L$6,"C")</f>
        <v>0</v>
      </c>
      <c r="M11" s="52">
        <f t="shared" si="3"/>
        <v>0</v>
      </c>
      <c r="N11" s="53"/>
      <c r="O11" s="2"/>
      <c r="P11" s="2"/>
    </row>
    <row r="12" spans="1:26" ht="19.5" customHeight="1">
      <c r="A12" s="2"/>
      <c r="B12" s="2"/>
      <c r="C12" s="2"/>
      <c r="D12" s="2"/>
      <c r="E12" s="59"/>
      <c r="F12" s="59"/>
      <c r="G12" s="2"/>
      <c r="H12" s="2"/>
      <c r="I12" s="2"/>
      <c r="J12" s="58" t="s">
        <v>59</v>
      </c>
      <c r="K12" s="51"/>
      <c r="L12" s="52">
        <f t="shared" ref="L12:M12" si="4">COUNTIF(L$3:L$6,"B")</f>
        <v>0</v>
      </c>
      <c r="M12" s="52">
        <f t="shared" si="4"/>
        <v>0</v>
      </c>
      <c r="N12" s="53"/>
      <c r="O12" s="2"/>
      <c r="P12" s="2"/>
    </row>
    <row r="13" spans="1:26" ht="19.5" customHeight="1">
      <c r="A13" s="2"/>
      <c r="B13" s="2"/>
      <c r="C13" s="2"/>
      <c r="D13" s="2"/>
      <c r="E13" s="59"/>
      <c r="F13" s="59"/>
      <c r="G13" s="2"/>
      <c r="H13" s="2"/>
      <c r="I13" s="2"/>
      <c r="J13" s="58" t="s">
        <v>60</v>
      </c>
      <c r="K13" s="51"/>
      <c r="L13" s="52">
        <f t="shared" ref="L13:M13" si="5">COUNTIF(L$3:L$6,"A")</f>
        <v>0</v>
      </c>
      <c r="M13" s="52">
        <f t="shared" si="5"/>
        <v>0</v>
      </c>
      <c r="N13" s="53"/>
      <c r="O13" s="2"/>
      <c r="P13" s="2"/>
    </row>
    <row r="14" spans="1:26" ht="19.5" customHeight="1">
      <c r="A14" s="2"/>
      <c r="B14" s="2"/>
      <c r="C14" s="2"/>
      <c r="D14" s="2"/>
      <c r="E14" s="59"/>
      <c r="F14" s="59"/>
      <c r="G14" s="15"/>
      <c r="H14" s="2"/>
      <c r="I14" s="2"/>
      <c r="J14" s="51" t="s">
        <v>61</v>
      </c>
      <c r="K14" s="52"/>
      <c r="L14" s="60">
        <f t="shared" ref="L14:M14" si="6">L10+L11*2+L12*3+L13*4</f>
        <v>0</v>
      </c>
      <c r="M14" s="60">
        <f t="shared" si="6"/>
        <v>0</v>
      </c>
      <c r="N14" s="61"/>
      <c r="O14" s="2"/>
      <c r="P14" s="2"/>
    </row>
    <row r="15" spans="1:26" ht="19.5" customHeight="1">
      <c r="E15" s="62"/>
      <c r="F15" s="62"/>
      <c r="J15" s="51" t="s">
        <v>62</v>
      </c>
      <c r="K15" s="52"/>
      <c r="L15" s="60">
        <f>L14/COUNTA(A3:A6)</f>
        <v>0</v>
      </c>
      <c r="M15" s="60">
        <f>M14/COUNTA(A3:A6)</f>
        <v>0</v>
      </c>
      <c r="N15" s="61"/>
    </row>
    <row r="16" spans="1:26" ht="12" customHeight="1">
      <c r="E16" s="62"/>
      <c r="F16" s="62"/>
      <c r="J16" s="63"/>
      <c r="K16" s="63"/>
      <c r="L16" s="63"/>
      <c r="M16" s="63"/>
      <c r="N16" s="63"/>
    </row>
    <row r="17" spans="5:14" ht="12" customHeight="1">
      <c r="E17" s="62"/>
      <c r="F17" s="62"/>
      <c r="J17" s="63"/>
      <c r="K17" s="63"/>
      <c r="L17" s="63"/>
      <c r="M17" s="63"/>
      <c r="N17" s="63"/>
    </row>
    <row r="18" spans="5:14" ht="12" customHeight="1">
      <c r="E18" s="62"/>
      <c r="F18" s="62"/>
    </row>
    <row r="19" spans="5:14" ht="12" customHeight="1">
      <c r="E19" s="62"/>
      <c r="F19" s="62"/>
    </row>
    <row r="20" spans="5:14" ht="12" customHeight="1">
      <c r="E20" s="62"/>
      <c r="F20" s="62"/>
    </row>
    <row r="21" spans="5:14" ht="12" customHeight="1">
      <c r="E21" s="62"/>
      <c r="F21" s="62"/>
    </row>
    <row r="22" spans="5:14" ht="12" customHeight="1">
      <c r="E22" s="62"/>
      <c r="F22" s="62"/>
    </row>
    <row r="23" spans="5:14" ht="12" customHeight="1">
      <c r="E23" s="62"/>
      <c r="F23" s="62"/>
    </row>
    <row r="24" spans="5:14" ht="12" customHeight="1">
      <c r="E24" s="62"/>
      <c r="F24" s="62"/>
    </row>
    <row r="25" spans="5:14" ht="12" customHeight="1">
      <c r="E25" s="62"/>
      <c r="F25" s="62"/>
    </row>
    <row r="26" spans="5:14" ht="12" customHeight="1">
      <c r="E26" s="62"/>
      <c r="F26" s="62"/>
    </row>
    <row r="27" spans="5:14" ht="12" customHeight="1">
      <c r="E27" s="62"/>
      <c r="F27" s="62"/>
    </row>
    <row r="28" spans="5:14" ht="12" customHeight="1">
      <c r="E28" s="62"/>
      <c r="F28" s="62"/>
    </row>
    <row r="29" spans="5:14" ht="12" customHeight="1">
      <c r="E29" s="62"/>
      <c r="F29" s="62"/>
    </row>
    <row r="30" spans="5:14" ht="12" customHeight="1">
      <c r="E30" s="62"/>
      <c r="F30" s="62"/>
    </row>
    <row r="31" spans="5:14" ht="12" customHeight="1">
      <c r="E31" s="62"/>
      <c r="F31" s="62"/>
    </row>
    <row r="32" spans="5:14"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9">
    <mergeCell ref="A1:E1"/>
    <mergeCell ref="A2:B2"/>
    <mergeCell ref="N3:O3"/>
    <mergeCell ref="D7:H8"/>
    <mergeCell ref="Q7:R7"/>
    <mergeCell ref="Q8:R8"/>
    <mergeCell ref="N6:O6"/>
    <mergeCell ref="N5:O5"/>
    <mergeCell ref="N4:O4"/>
  </mergeCells>
  <conditionalFormatting sqref="L3:N6">
    <cfRule type="cellIs" dxfId="89" priority="2" operator="equal">
      <formula>"A"</formula>
    </cfRule>
  </conditionalFormatting>
  <conditionalFormatting sqref="L3:N6">
    <cfRule type="cellIs" dxfId="88" priority="3" operator="equal">
      <formula>"D"</formula>
    </cfRule>
  </conditionalFormatting>
  <conditionalFormatting sqref="L3:N6">
    <cfRule type="cellIs" dxfId="87" priority="4" operator="equal">
      <formula>"C"</formula>
    </cfRule>
  </conditionalFormatting>
  <conditionalFormatting sqref="L3:M6">
    <cfRule type="cellIs" dxfId="86" priority="1" operator="equal">
      <formula>"B"</formula>
    </cfRule>
  </conditionalFormatting>
  <pageMargins left="0.7" right="0.7" top="0.75" bottom="0.75" header="0" footer="0"/>
  <pageSetup orientation="landscape"/>
  <headerFooter>
    <oddHeader>&amp;L&amp;F&amp;R&amp;A</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3" activePane="bottomRight" state="frozen"/>
      <selection pane="topRight" activeCell="F1" sqref="F1"/>
      <selection pane="bottomLeft" activeCell="A3" sqref="A3"/>
      <selection pane="bottomRight" activeCell="N2" sqref="N2"/>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4" width="7.7265625" customWidth="1"/>
    <col min="15" max="15" width="32.08984375" customWidth="1"/>
    <col min="16" max="18" width="39.7265625" customWidth="1"/>
    <col min="19" max="19" width="0.7265625" customWidth="1"/>
    <col min="20" max="20" width="5.7265625" customWidth="1"/>
    <col min="21" max="26" width="10" customWidth="1"/>
  </cols>
  <sheetData>
    <row r="1" spans="1:26" ht="158.25" customHeight="1">
      <c r="A1" s="129" t="s">
        <v>121</v>
      </c>
      <c r="B1" s="130"/>
      <c r="C1" s="130"/>
      <c r="D1" s="130"/>
      <c r="E1" s="130"/>
      <c r="F1" s="64"/>
      <c r="G1" s="64"/>
      <c r="H1" s="64"/>
      <c r="I1" s="64"/>
      <c r="J1" s="64"/>
      <c r="K1" s="64"/>
      <c r="L1" s="64"/>
      <c r="M1" s="64"/>
      <c r="N1" s="64"/>
      <c r="O1" s="64"/>
      <c r="P1" s="26"/>
      <c r="Q1" s="26"/>
      <c r="R1" s="26"/>
    </row>
    <row r="2" spans="1:26" ht="85.5" customHeight="1">
      <c r="A2" s="131" t="s">
        <v>12</v>
      </c>
      <c r="B2" s="132"/>
      <c r="C2" s="27" t="s">
        <v>13</v>
      </c>
      <c r="D2" s="27" t="s">
        <v>14</v>
      </c>
      <c r="E2" s="28" t="s">
        <v>15</v>
      </c>
      <c r="F2" s="29"/>
      <c r="G2" s="30"/>
      <c r="H2" s="30"/>
      <c r="I2" s="31"/>
      <c r="J2" s="31"/>
      <c r="K2" s="31"/>
      <c r="L2" s="65" t="s">
        <v>16</v>
      </c>
      <c r="M2" s="34" t="s">
        <v>17</v>
      </c>
      <c r="N2" s="35"/>
      <c r="O2" s="66" t="s">
        <v>20</v>
      </c>
      <c r="P2" s="70" t="s">
        <v>21</v>
      </c>
      <c r="Q2" s="77" t="s">
        <v>22</v>
      </c>
      <c r="R2" s="77" t="s">
        <v>23</v>
      </c>
      <c r="S2" s="38"/>
      <c r="T2" s="38"/>
      <c r="U2" s="38"/>
      <c r="V2" s="38"/>
      <c r="W2" s="38"/>
      <c r="X2" s="38"/>
      <c r="Y2" s="38"/>
      <c r="Z2" s="38"/>
    </row>
    <row r="3" spans="1:26" ht="93" customHeight="1">
      <c r="A3" s="39">
        <v>1</v>
      </c>
      <c r="B3" s="39"/>
      <c r="C3" s="67"/>
      <c r="D3" s="67"/>
      <c r="E3" s="41" t="s">
        <v>122</v>
      </c>
      <c r="F3" s="68"/>
      <c r="G3" s="146" t="s">
        <v>123</v>
      </c>
      <c r="H3" s="147" t="s">
        <v>124</v>
      </c>
      <c r="I3" s="159" t="s">
        <v>125</v>
      </c>
      <c r="J3" s="149" t="s">
        <v>126</v>
      </c>
      <c r="K3" s="43"/>
      <c r="L3" s="44"/>
      <c r="M3" s="44"/>
      <c r="N3" s="126"/>
      <c r="O3" s="135"/>
      <c r="P3" s="69"/>
      <c r="Q3" s="47"/>
      <c r="R3" s="78"/>
    </row>
    <row r="4" spans="1:26" ht="80.25" customHeight="1">
      <c r="A4" s="39">
        <v>2</v>
      </c>
      <c r="B4" s="39"/>
      <c r="C4" s="40"/>
      <c r="D4" s="40"/>
      <c r="E4" s="72" t="s">
        <v>127</v>
      </c>
      <c r="F4" s="73"/>
      <c r="G4" s="48" t="s">
        <v>128</v>
      </c>
      <c r="H4" s="49" t="s">
        <v>129</v>
      </c>
      <c r="I4" s="148" t="s">
        <v>130</v>
      </c>
      <c r="J4" s="152" t="s">
        <v>131</v>
      </c>
      <c r="K4" s="43"/>
      <c r="L4" s="44"/>
      <c r="M4" s="44"/>
      <c r="N4" s="126"/>
      <c r="O4" s="135"/>
      <c r="P4" s="69"/>
      <c r="Q4" s="78"/>
      <c r="R4" s="47"/>
    </row>
    <row r="5" spans="1:26" ht="80.25" customHeight="1">
      <c r="A5" s="39">
        <v>3</v>
      </c>
      <c r="B5" s="39"/>
      <c r="C5" s="40"/>
      <c r="D5" s="40"/>
      <c r="E5" s="72" t="s">
        <v>132</v>
      </c>
      <c r="F5" s="73"/>
      <c r="G5" s="48" t="s">
        <v>133</v>
      </c>
      <c r="H5" s="49" t="s">
        <v>134</v>
      </c>
      <c r="I5" s="148" t="s">
        <v>135</v>
      </c>
      <c r="J5" s="152" t="s">
        <v>136</v>
      </c>
      <c r="K5" s="43"/>
      <c r="L5" s="44"/>
      <c r="M5" s="44"/>
      <c r="N5" s="134"/>
      <c r="O5" s="135"/>
      <c r="P5" s="69"/>
      <c r="Q5" s="47"/>
      <c r="R5" s="79"/>
    </row>
    <row r="6" spans="1:26" ht="80.25" customHeight="1">
      <c r="A6" s="39">
        <v>4</v>
      </c>
      <c r="B6" s="39"/>
      <c r="C6" s="40"/>
      <c r="D6" s="40"/>
      <c r="E6" s="72" t="s">
        <v>137</v>
      </c>
      <c r="F6" s="73"/>
      <c r="G6" s="48" t="s">
        <v>138</v>
      </c>
      <c r="H6" s="49" t="s">
        <v>139</v>
      </c>
      <c r="I6" s="148" t="s">
        <v>140</v>
      </c>
      <c r="J6" s="152" t="s">
        <v>141</v>
      </c>
      <c r="K6" s="43"/>
      <c r="L6" s="44"/>
      <c r="M6" s="44"/>
      <c r="N6" s="126"/>
      <c r="O6" s="135"/>
      <c r="P6" s="69"/>
      <c r="Q6" s="47"/>
      <c r="R6" s="47"/>
    </row>
    <row r="7" spans="1:26" ht="97.5" customHeight="1">
      <c r="A7" s="39">
        <v>5</v>
      </c>
      <c r="B7" s="39"/>
      <c r="C7" s="40"/>
      <c r="D7" s="40"/>
      <c r="E7" s="72" t="s">
        <v>142</v>
      </c>
      <c r="F7" s="73"/>
      <c r="G7" s="48" t="s">
        <v>143</v>
      </c>
      <c r="H7" s="49" t="s">
        <v>144</v>
      </c>
      <c r="I7" s="148" t="s">
        <v>145</v>
      </c>
      <c r="J7" s="152" t="s">
        <v>146</v>
      </c>
      <c r="K7" s="43"/>
      <c r="L7" s="44"/>
      <c r="M7" s="44"/>
      <c r="N7" s="126"/>
      <c r="O7" s="135"/>
      <c r="P7" s="69"/>
      <c r="Q7" s="79"/>
      <c r="R7" s="79"/>
    </row>
    <row r="8" spans="1:26" ht="109.5" customHeight="1">
      <c r="A8" s="39">
        <v>6</v>
      </c>
      <c r="B8" s="39"/>
      <c r="C8" s="40"/>
      <c r="D8" s="40"/>
      <c r="E8" s="72" t="s">
        <v>147</v>
      </c>
      <c r="F8" s="73"/>
      <c r="G8" s="48" t="s">
        <v>148</v>
      </c>
      <c r="H8" s="49" t="s">
        <v>149</v>
      </c>
      <c r="I8" s="150" t="s">
        <v>150</v>
      </c>
      <c r="J8" s="152" t="s">
        <v>151</v>
      </c>
      <c r="K8" s="43"/>
      <c r="L8" s="154"/>
      <c r="M8" s="44"/>
      <c r="N8" s="126"/>
      <c r="O8" s="135"/>
      <c r="P8" s="69"/>
      <c r="Q8" s="78"/>
      <c r="R8" s="78"/>
    </row>
    <row r="9" spans="1:26" ht="97.5" customHeight="1">
      <c r="A9" s="39">
        <v>7</v>
      </c>
      <c r="B9" s="39"/>
      <c r="C9" s="40"/>
      <c r="D9" s="40"/>
      <c r="E9" s="72" t="s">
        <v>152</v>
      </c>
      <c r="F9" s="73"/>
      <c r="G9" s="48" t="s">
        <v>153</v>
      </c>
      <c r="H9" s="49" t="s">
        <v>154</v>
      </c>
      <c r="I9" s="150" t="s">
        <v>155</v>
      </c>
      <c r="J9" s="152" t="s">
        <v>156</v>
      </c>
      <c r="K9" s="43"/>
      <c r="L9" s="44"/>
      <c r="M9" s="44"/>
      <c r="N9" s="126"/>
      <c r="O9" s="135"/>
      <c r="P9" s="69"/>
      <c r="Q9" s="47"/>
      <c r="R9" s="47"/>
    </row>
    <row r="10" spans="1:26" ht="19.5" customHeight="1">
      <c r="A10" s="2"/>
      <c r="B10" s="2"/>
      <c r="C10" s="2"/>
      <c r="D10" s="128"/>
      <c r="E10" s="116"/>
      <c r="F10" s="116"/>
      <c r="G10" s="116"/>
      <c r="H10" s="116"/>
      <c r="I10" s="2"/>
      <c r="O10" s="2"/>
      <c r="P10" s="2"/>
      <c r="Q10" s="2"/>
      <c r="R10" s="2"/>
      <c r="S10" s="136"/>
      <c r="T10" s="116"/>
    </row>
    <row r="11" spans="1:26" ht="19.5" customHeight="1">
      <c r="A11" s="2"/>
      <c r="B11" s="2"/>
      <c r="C11" s="2"/>
      <c r="D11" s="116"/>
      <c r="E11" s="116"/>
      <c r="F11" s="116"/>
      <c r="G11" s="116"/>
      <c r="H11" s="116"/>
      <c r="I11" s="2"/>
      <c r="J11" s="51" t="s">
        <v>55</v>
      </c>
      <c r="K11" s="51"/>
      <c r="L11" s="52" t="str">
        <f t="shared" ref="L11:M11" si="0">IF(L18&gt;3.4,"A",IF(L18&gt;2.4,"B",IF(L18&gt;1.4,"C",IF(L18&gt;0.4,"D","E"))))</f>
        <v>E</v>
      </c>
      <c r="M11" s="52" t="str">
        <f t="shared" si="0"/>
        <v>E</v>
      </c>
      <c r="N11" s="53"/>
      <c r="O11" s="54"/>
      <c r="P11" s="54"/>
      <c r="Q11" s="54"/>
      <c r="R11" s="54"/>
      <c r="S11" s="137"/>
      <c r="T11" s="116"/>
    </row>
    <row r="12" spans="1:26" ht="19.5" customHeight="1">
      <c r="A12" s="2"/>
      <c r="B12" s="2"/>
      <c r="C12" s="2"/>
      <c r="D12" s="56"/>
      <c r="E12" s="57"/>
      <c r="F12" s="57"/>
      <c r="G12" s="56"/>
      <c r="H12" s="56"/>
      <c r="I12" s="2"/>
      <c r="J12" s="58" t="s">
        <v>56</v>
      </c>
      <c r="K12" s="51"/>
      <c r="L12" s="52">
        <f t="shared" ref="L12:M12" si="1">COUNTIF(L$3:L$9,"E")</f>
        <v>0</v>
      </c>
      <c r="M12" s="52">
        <f t="shared" si="1"/>
        <v>0</v>
      </c>
      <c r="N12" s="53"/>
      <c r="O12" s="2"/>
      <c r="P12" s="2"/>
      <c r="Q12" s="2"/>
      <c r="R12" s="2"/>
    </row>
    <row r="13" spans="1:26" ht="19.5" customHeight="1">
      <c r="A13" s="2"/>
      <c r="B13" s="2"/>
      <c r="C13" s="2"/>
      <c r="D13" s="2"/>
      <c r="E13" s="59"/>
      <c r="F13" s="59"/>
      <c r="G13" s="2"/>
      <c r="H13" s="2"/>
      <c r="I13" s="2"/>
      <c r="J13" s="58" t="s">
        <v>57</v>
      </c>
      <c r="K13" s="51"/>
      <c r="L13" s="52">
        <f t="shared" ref="L13:M13" si="2">COUNTIF(L$3:L$9,"D")</f>
        <v>0</v>
      </c>
      <c r="M13" s="52">
        <f t="shared" si="2"/>
        <v>0</v>
      </c>
      <c r="N13" s="53"/>
      <c r="O13" s="2"/>
      <c r="P13" s="2"/>
      <c r="Q13" s="2"/>
      <c r="R13" s="2"/>
    </row>
    <row r="14" spans="1:26" ht="19.5" customHeight="1">
      <c r="A14" s="2"/>
      <c r="B14" s="2"/>
      <c r="C14" s="2"/>
      <c r="D14" s="2"/>
      <c r="E14" s="59"/>
      <c r="F14" s="59"/>
      <c r="G14" s="2"/>
      <c r="H14" s="2"/>
      <c r="I14" s="2"/>
      <c r="J14" s="58" t="s">
        <v>58</v>
      </c>
      <c r="K14" s="51"/>
      <c r="L14" s="52">
        <f t="shared" ref="L14:M14" si="3">COUNTIF(L$3:L$9,"C")</f>
        <v>0</v>
      </c>
      <c r="M14" s="52">
        <f t="shared" si="3"/>
        <v>0</v>
      </c>
      <c r="N14" s="53"/>
      <c r="O14" s="2"/>
      <c r="P14" s="2"/>
      <c r="Q14" s="2"/>
      <c r="R14" s="2"/>
    </row>
    <row r="15" spans="1:26" ht="19.5" customHeight="1">
      <c r="A15" s="2"/>
      <c r="B15" s="2"/>
      <c r="C15" s="2"/>
      <c r="D15" s="2"/>
      <c r="E15" s="59"/>
      <c r="F15" s="59"/>
      <c r="G15" s="2"/>
      <c r="H15" s="2"/>
      <c r="I15" s="2"/>
      <c r="J15" s="58" t="s">
        <v>59</v>
      </c>
      <c r="K15" s="51"/>
      <c r="L15" s="52">
        <f t="shared" ref="L15:M15" si="4">COUNTIF(L$3:L$9,"B")</f>
        <v>0</v>
      </c>
      <c r="M15" s="52">
        <f t="shared" si="4"/>
        <v>0</v>
      </c>
      <c r="N15" s="53"/>
      <c r="O15" s="2"/>
      <c r="P15" s="2"/>
      <c r="Q15" s="2"/>
      <c r="R15" s="2"/>
    </row>
    <row r="16" spans="1:26" ht="19.5" customHeight="1">
      <c r="A16" s="2"/>
      <c r="B16" s="2"/>
      <c r="C16" s="2"/>
      <c r="D16" s="2"/>
      <c r="E16" s="59"/>
      <c r="F16" s="59"/>
      <c r="G16" s="2"/>
      <c r="H16" s="2"/>
      <c r="I16" s="2"/>
      <c r="J16" s="58" t="s">
        <v>60</v>
      </c>
      <c r="K16" s="51"/>
      <c r="L16" s="52">
        <f t="shared" ref="L16:M16" si="5">COUNTIF(L$3:L$9,"A")</f>
        <v>0</v>
      </c>
      <c r="M16" s="52">
        <f t="shared" si="5"/>
        <v>0</v>
      </c>
      <c r="N16" s="53"/>
      <c r="O16" s="2"/>
      <c r="P16" s="2"/>
      <c r="Q16" s="2"/>
      <c r="R16" s="2"/>
    </row>
    <row r="17" spans="1:18" ht="19.5" customHeight="1">
      <c r="A17" s="2"/>
      <c r="B17" s="2"/>
      <c r="C17" s="2"/>
      <c r="D17" s="2"/>
      <c r="E17" s="59"/>
      <c r="F17" s="59"/>
      <c r="G17" s="15"/>
      <c r="H17" s="2"/>
      <c r="I17" s="2"/>
      <c r="J17" s="51" t="s">
        <v>61</v>
      </c>
      <c r="K17" s="52"/>
      <c r="L17" s="60">
        <f t="shared" ref="L17:M17" si="6">L13+L14*2+L15*3+L16*4</f>
        <v>0</v>
      </c>
      <c r="M17" s="60">
        <f t="shared" si="6"/>
        <v>0</v>
      </c>
      <c r="N17" s="61"/>
      <c r="O17" s="2"/>
      <c r="P17" s="2"/>
      <c r="Q17" s="2"/>
      <c r="R17" s="2"/>
    </row>
    <row r="18" spans="1:18" ht="19.5" customHeight="1">
      <c r="E18" s="62"/>
      <c r="F18" s="62"/>
      <c r="J18" s="51" t="s">
        <v>62</v>
      </c>
      <c r="K18" s="52"/>
      <c r="L18" s="60">
        <f>L17/COUNTA(A3:A9)</f>
        <v>0</v>
      </c>
      <c r="M18" s="60">
        <f>M17/COUNTA(A3:A9)</f>
        <v>0</v>
      </c>
      <c r="N18" s="61"/>
    </row>
    <row r="19" spans="1:18" ht="12" customHeight="1">
      <c r="E19" s="62"/>
      <c r="F19" s="62"/>
      <c r="J19" s="63"/>
      <c r="K19" s="63"/>
      <c r="L19" s="63"/>
      <c r="M19" s="63"/>
      <c r="N19" s="63"/>
    </row>
    <row r="20" spans="1:18" ht="12" customHeight="1">
      <c r="E20" s="62"/>
      <c r="F20" s="62"/>
      <c r="J20" s="63"/>
      <c r="K20" s="63"/>
      <c r="L20" s="63"/>
      <c r="M20" s="63"/>
      <c r="N20" s="63"/>
    </row>
    <row r="21" spans="1:18" ht="12" customHeight="1">
      <c r="E21" s="62"/>
      <c r="F21" s="62"/>
    </row>
    <row r="22" spans="1:18" ht="12" customHeight="1">
      <c r="E22" s="62"/>
      <c r="F22" s="62"/>
    </row>
    <row r="23" spans="1:18" ht="12" customHeight="1">
      <c r="E23" s="62"/>
      <c r="F23" s="62"/>
    </row>
    <row r="24" spans="1:18" ht="12" customHeight="1">
      <c r="E24" s="62"/>
      <c r="F24" s="62"/>
    </row>
    <row r="25" spans="1:18" ht="12" customHeight="1">
      <c r="E25" s="62"/>
      <c r="F25" s="62"/>
    </row>
    <row r="26" spans="1:18" ht="12" customHeight="1">
      <c r="E26" s="62"/>
      <c r="F26" s="62"/>
    </row>
    <row r="27" spans="1:18" ht="12" customHeight="1">
      <c r="E27" s="62"/>
      <c r="F27" s="62"/>
    </row>
    <row r="28" spans="1:18" ht="12" customHeight="1">
      <c r="E28" s="62"/>
      <c r="F28" s="62"/>
    </row>
    <row r="29" spans="1:18" ht="12" customHeight="1">
      <c r="E29" s="62"/>
      <c r="F29" s="62"/>
    </row>
    <row r="30" spans="1:18" ht="12" customHeight="1">
      <c r="E30" s="62"/>
      <c r="F30" s="62"/>
    </row>
    <row r="31" spans="1:18" ht="12" customHeight="1">
      <c r="E31" s="62"/>
      <c r="F31" s="62"/>
    </row>
    <row r="32" spans="1:18"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12">
    <mergeCell ref="N6:O6"/>
    <mergeCell ref="N7:O7"/>
    <mergeCell ref="A1:E1"/>
    <mergeCell ref="A2:B2"/>
    <mergeCell ref="N3:O3"/>
    <mergeCell ref="N4:O4"/>
    <mergeCell ref="N5:O5"/>
    <mergeCell ref="N8:O8"/>
    <mergeCell ref="N9:O9"/>
    <mergeCell ref="D10:H11"/>
    <mergeCell ref="S10:T10"/>
    <mergeCell ref="S11:T11"/>
  </mergeCells>
  <conditionalFormatting sqref="L3:N4 L5:M5 L6:N9">
    <cfRule type="cellIs" dxfId="36" priority="2" operator="equal">
      <formula>"A"</formula>
    </cfRule>
    <cfRule type="cellIs" dxfId="33" priority="1" operator="equal">
      <formula>"B"</formula>
    </cfRule>
  </conditionalFormatting>
  <conditionalFormatting sqref="L3:N4 L5:M5 L6:N9">
    <cfRule type="cellIs" dxfId="35" priority="3" operator="equal">
      <formula>"D"</formula>
    </cfRule>
  </conditionalFormatting>
  <conditionalFormatting sqref="L3:N4 L5:M5 L6:N9">
    <cfRule type="cellIs" dxfId="34" priority="4" operator="equal">
      <formula>"C"</formula>
    </cfRule>
  </conditionalFormatting>
  <pageMargins left="0.7" right="0.7" top="0.75" bottom="0.75" header="0" footer="0"/>
  <pageSetup orientation="landscape"/>
  <headerFooter>
    <oddHeader>&amp;L&amp;F&amp;R&amp;A</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5" activePane="bottomRight" state="frozen"/>
      <selection pane="topRight" activeCell="F1" sqref="F1"/>
      <selection pane="bottomLeft" activeCell="A3" sqref="A3"/>
      <selection pane="bottomRight" activeCell="N5" sqref="N5:O5"/>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4" width="7.7265625" customWidth="1"/>
    <col min="15" max="15" width="32.08984375" customWidth="1"/>
    <col min="16" max="16" width="39.7265625" customWidth="1"/>
    <col min="17" max="17" width="34.36328125" customWidth="1"/>
    <col min="18" max="18" width="33.90625" customWidth="1"/>
    <col min="19" max="26" width="10" customWidth="1"/>
  </cols>
  <sheetData>
    <row r="1" spans="1:26" ht="162" customHeight="1">
      <c r="A1" s="138" t="s">
        <v>157</v>
      </c>
      <c r="B1" s="130"/>
      <c r="C1" s="130"/>
      <c r="D1" s="130"/>
      <c r="E1" s="130"/>
      <c r="F1" s="64"/>
      <c r="G1" s="64"/>
      <c r="H1" s="64"/>
      <c r="I1" s="64"/>
      <c r="J1" s="64"/>
      <c r="K1" s="64"/>
      <c r="L1" s="64"/>
      <c r="M1" s="64"/>
      <c r="N1" s="64"/>
      <c r="O1" s="64"/>
      <c r="P1" s="26"/>
    </row>
    <row r="2" spans="1:26" ht="85.5" customHeight="1">
      <c r="A2" s="131" t="s">
        <v>12</v>
      </c>
      <c r="B2" s="132"/>
      <c r="C2" s="27" t="s">
        <v>13</v>
      </c>
      <c r="D2" s="27" t="s">
        <v>14</v>
      </c>
      <c r="E2" s="28" t="s">
        <v>15</v>
      </c>
      <c r="F2" s="29"/>
      <c r="G2" s="30"/>
      <c r="H2" s="30"/>
      <c r="I2" s="31"/>
      <c r="J2" s="31"/>
      <c r="K2" s="31"/>
      <c r="L2" s="65" t="s">
        <v>16</v>
      </c>
      <c r="M2" s="34" t="s">
        <v>17</v>
      </c>
      <c r="N2" s="35"/>
      <c r="O2" s="66" t="s">
        <v>20</v>
      </c>
      <c r="P2" s="70" t="s">
        <v>21</v>
      </c>
      <c r="Q2" s="37" t="s">
        <v>22</v>
      </c>
      <c r="R2" s="37" t="s">
        <v>23</v>
      </c>
      <c r="S2" s="38"/>
      <c r="T2" s="38"/>
      <c r="U2" s="38"/>
      <c r="V2" s="38"/>
      <c r="W2" s="38"/>
      <c r="X2" s="38"/>
      <c r="Y2" s="38"/>
      <c r="Z2" s="38"/>
    </row>
    <row r="3" spans="1:26" ht="115.5" customHeight="1">
      <c r="A3" s="39">
        <v>1</v>
      </c>
      <c r="B3" s="39"/>
      <c r="C3" s="67"/>
      <c r="D3" s="67"/>
      <c r="E3" s="41" t="s">
        <v>158</v>
      </c>
      <c r="F3" s="68"/>
      <c r="G3" s="157" t="s">
        <v>159</v>
      </c>
      <c r="H3" s="153" t="s">
        <v>160</v>
      </c>
      <c r="I3" s="150" t="s">
        <v>161</v>
      </c>
      <c r="J3" s="152" t="s">
        <v>162</v>
      </c>
      <c r="K3" s="43"/>
      <c r="L3" s="44"/>
      <c r="M3" s="44"/>
      <c r="N3" s="126"/>
      <c r="O3" s="135"/>
      <c r="P3" s="69"/>
      <c r="Q3" s="80"/>
      <c r="R3" s="81"/>
    </row>
    <row r="4" spans="1:26" ht="79.5" customHeight="1">
      <c r="A4" s="39">
        <f t="shared" ref="A4:A8" si="0">A3+1</f>
        <v>2</v>
      </c>
      <c r="B4" s="39"/>
      <c r="C4" s="67"/>
      <c r="D4" s="67"/>
      <c r="E4" s="41" t="s">
        <v>163</v>
      </c>
      <c r="F4" s="68"/>
      <c r="G4" s="157" t="s">
        <v>164</v>
      </c>
      <c r="H4" s="160" t="s">
        <v>165</v>
      </c>
      <c r="I4" s="150" t="s">
        <v>166</v>
      </c>
      <c r="J4" s="152" t="s">
        <v>167</v>
      </c>
      <c r="K4" s="43"/>
      <c r="L4" s="44"/>
      <c r="M4" s="44"/>
      <c r="N4" s="155"/>
      <c r="O4" s="156"/>
      <c r="P4" s="69"/>
      <c r="Q4" s="80"/>
      <c r="R4" s="81"/>
    </row>
    <row r="5" spans="1:26" ht="79.5" customHeight="1">
      <c r="A5" s="39">
        <f t="shared" si="0"/>
        <v>3</v>
      </c>
      <c r="B5" s="39"/>
      <c r="C5" s="67"/>
      <c r="D5" s="67"/>
      <c r="E5" s="41" t="s">
        <v>168</v>
      </c>
      <c r="F5" s="68"/>
      <c r="G5" s="146" t="s">
        <v>169</v>
      </c>
      <c r="H5" s="160" t="s">
        <v>170</v>
      </c>
      <c r="I5" s="150" t="s">
        <v>171</v>
      </c>
      <c r="J5" s="152" t="s">
        <v>172</v>
      </c>
      <c r="K5" s="43"/>
      <c r="L5" s="44"/>
      <c r="M5" s="44"/>
      <c r="N5" s="155"/>
      <c r="O5" s="156"/>
      <c r="P5" s="69"/>
      <c r="Q5" s="80"/>
      <c r="R5" s="81"/>
    </row>
    <row r="6" spans="1:26" ht="79.5" customHeight="1">
      <c r="A6" s="39">
        <f t="shared" si="0"/>
        <v>4</v>
      </c>
      <c r="B6" s="39"/>
      <c r="C6" s="40"/>
      <c r="D6" s="40"/>
      <c r="E6" s="72" t="s">
        <v>173</v>
      </c>
      <c r="F6" s="68"/>
      <c r="G6" s="82" t="s">
        <v>174</v>
      </c>
      <c r="H6" s="160" t="s">
        <v>175</v>
      </c>
      <c r="I6" s="150" t="s">
        <v>176</v>
      </c>
      <c r="J6" s="152" t="s">
        <v>177</v>
      </c>
      <c r="K6" s="43"/>
      <c r="L6" s="44"/>
      <c r="M6" s="44"/>
      <c r="N6" s="126"/>
      <c r="O6" s="135"/>
      <c r="P6" s="69"/>
      <c r="Q6" s="80"/>
      <c r="R6" s="81"/>
    </row>
    <row r="7" spans="1:26" ht="79.5" customHeight="1">
      <c r="A7" s="39">
        <f t="shared" si="0"/>
        <v>5</v>
      </c>
      <c r="B7" s="39"/>
      <c r="C7" s="40"/>
      <c r="D7" s="40"/>
      <c r="E7" s="72" t="s">
        <v>178</v>
      </c>
      <c r="F7" s="68"/>
      <c r="G7" s="82" t="s">
        <v>179</v>
      </c>
      <c r="H7" s="160" t="s">
        <v>180</v>
      </c>
      <c r="I7" s="158" t="s">
        <v>181</v>
      </c>
      <c r="J7" s="161" t="s">
        <v>182</v>
      </c>
      <c r="K7" s="43"/>
      <c r="L7" s="44"/>
      <c r="M7" s="44"/>
      <c r="N7" s="126"/>
      <c r="O7" s="135"/>
      <c r="P7" s="69"/>
      <c r="Q7" s="80"/>
      <c r="R7" s="81"/>
    </row>
    <row r="8" spans="1:26" ht="79.5" customHeight="1">
      <c r="A8" s="39">
        <f t="shared" si="0"/>
        <v>6</v>
      </c>
      <c r="B8" s="39"/>
      <c r="C8" s="40"/>
      <c r="D8" s="40"/>
      <c r="E8" s="72" t="s">
        <v>183</v>
      </c>
      <c r="F8" s="73"/>
      <c r="G8" s="48" t="s">
        <v>184</v>
      </c>
      <c r="H8" s="153" t="s">
        <v>185</v>
      </c>
      <c r="I8" s="158" t="s">
        <v>186</v>
      </c>
      <c r="J8" s="161" t="s">
        <v>187</v>
      </c>
      <c r="K8" s="43"/>
      <c r="L8" s="44"/>
      <c r="M8" s="44"/>
      <c r="N8" s="126"/>
      <c r="O8" s="135"/>
      <c r="P8" s="69"/>
      <c r="Q8" s="80"/>
      <c r="R8" s="81"/>
    </row>
    <row r="9" spans="1:26" ht="19.5" customHeight="1">
      <c r="A9" s="2"/>
      <c r="B9" s="2"/>
      <c r="C9" s="2"/>
      <c r="D9" s="128"/>
      <c r="E9" s="116"/>
      <c r="F9" s="116"/>
      <c r="G9" s="116"/>
      <c r="H9" s="116"/>
      <c r="I9" s="2"/>
      <c r="O9" s="2"/>
      <c r="P9" s="2"/>
      <c r="Q9" s="136"/>
      <c r="R9" s="116"/>
    </row>
    <row r="10" spans="1:26" ht="19.5" customHeight="1">
      <c r="A10" s="2"/>
      <c r="B10" s="2"/>
      <c r="C10" s="2"/>
      <c r="D10" s="116"/>
      <c r="E10" s="116"/>
      <c r="F10" s="116"/>
      <c r="G10" s="116"/>
      <c r="H10" s="116"/>
      <c r="I10" s="2"/>
      <c r="J10" s="51" t="s">
        <v>55</v>
      </c>
      <c r="K10" s="51"/>
      <c r="L10" s="52" t="str">
        <f t="shared" ref="L10:M10" si="1">IF(L17&gt;3.4,"A",IF(L17&gt;2.4,"B",IF(L17&gt;1.4,"C",IF(L17&gt;0.4,"D","E"))))</f>
        <v>E</v>
      </c>
      <c r="M10" s="52" t="str">
        <f t="shared" si="1"/>
        <v>E</v>
      </c>
      <c r="N10" s="53"/>
      <c r="O10" s="54"/>
      <c r="P10" s="54"/>
      <c r="Q10" s="137"/>
      <c r="R10" s="116"/>
    </row>
    <row r="11" spans="1:26" ht="19.5" customHeight="1">
      <c r="A11" s="2"/>
      <c r="B11" s="2"/>
      <c r="C11" s="2"/>
      <c r="D11" s="56"/>
      <c r="E11" s="57"/>
      <c r="F11" s="57"/>
      <c r="G11" s="56"/>
      <c r="H11" s="56"/>
      <c r="I11" s="2"/>
      <c r="J11" s="58" t="s">
        <v>56</v>
      </c>
      <c r="K11" s="51"/>
      <c r="L11" s="52">
        <f t="shared" ref="L11:M11" si="2">COUNTIF(L$3:L$8,"E")</f>
        <v>0</v>
      </c>
      <c r="M11" s="52">
        <f t="shared" si="2"/>
        <v>0</v>
      </c>
      <c r="N11" s="53"/>
      <c r="O11" s="2"/>
      <c r="P11" s="2"/>
    </row>
    <row r="12" spans="1:26" ht="19.5" customHeight="1">
      <c r="A12" s="2"/>
      <c r="B12" s="2"/>
      <c r="C12" s="2"/>
      <c r="D12" s="2"/>
      <c r="E12" s="59"/>
      <c r="F12" s="59"/>
      <c r="G12" s="2"/>
      <c r="H12" s="2"/>
      <c r="I12" s="2"/>
      <c r="J12" s="58" t="s">
        <v>57</v>
      </c>
      <c r="K12" s="51"/>
      <c r="L12" s="52">
        <f t="shared" ref="L12:M12" si="3">COUNTIF(L$3:L$8,"D")</f>
        <v>0</v>
      </c>
      <c r="M12" s="52">
        <f t="shared" si="3"/>
        <v>0</v>
      </c>
      <c r="N12" s="53"/>
      <c r="O12" s="2"/>
      <c r="P12" s="2"/>
    </row>
    <row r="13" spans="1:26" ht="19.5" customHeight="1">
      <c r="A13" s="2"/>
      <c r="B13" s="2"/>
      <c r="C13" s="2"/>
      <c r="D13" s="2"/>
      <c r="E13" s="59"/>
      <c r="F13" s="59"/>
      <c r="G13" s="2"/>
      <c r="H13" s="2"/>
      <c r="I13" s="2"/>
      <c r="J13" s="58" t="s">
        <v>58</v>
      </c>
      <c r="K13" s="51"/>
      <c r="L13" s="52">
        <f t="shared" ref="L13:M13" si="4">COUNTIF(L$3:L$8,"C")</f>
        <v>0</v>
      </c>
      <c r="M13" s="52">
        <f t="shared" si="4"/>
        <v>0</v>
      </c>
      <c r="N13" s="53"/>
      <c r="O13" s="2"/>
      <c r="P13" s="2"/>
    </row>
    <row r="14" spans="1:26" ht="19.5" customHeight="1">
      <c r="A14" s="2"/>
      <c r="B14" s="2"/>
      <c r="C14" s="2"/>
      <c r="D14" s="2"/>
      <c r="E14" s="59"/>
      <c r="F14" s="59"/>
      <c r="G14" s="2"/>
      <c r="H14" s="2"/>
      <c r="I14" s="2"/>
      <c r="J14" s="58" t="s">
        <v>59</v>
      </c>
      <c r="K14" s="51"/>
      <c r="L14" s="52">
        <f t="shared" ref="L14:M14" si="5">COUNTIF(L$3:L$8,"B")</f>
        <v>0</v>
      </c>
      <c r="M14" s="52">
        <f t="shared" si="5"/>
        <v>0</v>
      </c>
      <c r="N14" s="53"/>
      <c r="O14" s="2"/>
      <c r="P14" s="2"/>
    </row>
    <row r="15" spans="1:26" ht="19.5" customHeight="1">
      <c r="A15" s="2"/>
      <c r="B15" s="2"/>
      <c r="C15" s="2"/>
      <c r="D15" s="2"/>
      <c r="E15" s="59"/>
      <c r="F15" s="59"/>
      <c r="G15" s="2"/>
      <c r="H15" s="2"/>
      <c r="I15" s="2"/>
      <c r="J15" s="58" t="s">
        <v>60</v>
      </c>
      <c r="K15" s="51"/>
      <c r="L15" s="52">
        <f t="shared" ref="L15:M15" si="6">COUNTIF(L$3:L$8,"A")</f>
        <v>0</v>
      </c>
      <c r="M15" s="52">
        <f t="shared" si="6"/>
        <v>0</v>
      </c>
      <c r="N15" s="53"/>
      <c r="O15" s="2"/>
      <c r="P15" s="2"/>
    </row>
    <row r="16" spans="1:26" ht="19.5" customHeight="1">
      <c r="A16" s="2"/>
      <c r="B16" s="2"/>
      <c r="C16" s="2"/>
      <c r="D16" s="2"/>
      <c r="E16" s="59"/>
      <c r="F16" s="59"/>
      <c r="G16" s="15"/>
      <c r="H16" s="2"/>
      <c r="I16" s="2"/>
      <c r="J16" s="51" t="s">
        <v>61</v>
      </c>
      <c r="K16" s="52"/>
      <c r="L16" s="60">
        <f t="shared" ref="L16:M16" si="7">L12+L13*2+L14*3+L15*4</f>
        <v>0</v>
      </c>
      <c r="M16" s="60">
        <f t="shared" si="7"/>
        <v>0</v>
      </c>
      <c r="N16" s="61"/>
      <c r="O16" s="2"/>
      <c r="P16" s="2"/>
    </row>
    <row r="17" spans="5:14" ht="19.5" customHeight="1">
      <c r="E17" s="62"/>
      <c r="F17" s="62"/>
      <c r="J17" s="51" t="s">
        <v>62</v>
      </c>
      <c r="K17" s="52"/>
      <c r="L17" s="60">
        <f>L16/COUNTA(A3:A8)</f>
        <v>0</v>
      </c>
      <c r="M17" s="60">
        <f>M16/COUNTA(A3:A8)</f>
        <v>0</v>
      </c>
      <c r="N17" s="61"/>
    </row>
    <row r="18" spans="5:14" ht="12" customHeight="1">
      <c r="E18" s="62"/>
      <c r="F18" s="62"/>
      <c r="J18" s="63"/>
      <c r="K18" s="63"/>
      <c r="L18" s="63"/>
      <c r="M18" s="63"/>
      <c r="N18" s="63"/>
    </row>
    <row r="19" spans="5:14" ht="12" customHeight="1">
      <c r="E19" s="62"/>
      <c r="F19" s="62"/>
      <c r="J19" s="63"/>
      <c r="K19" s="63"/>
      <c r="L19" s="63"/>
      <c r="M19" s="63"/>
      <c r="N19" s="63"/>
    </row>
    <row r="20" spans="5:14" ht="12" customHeight="1">
      <c r="E20" s="62"/>
      <c r="F20" s="62"/>
    </row>
    <row r="21" spans="5:14" ht="12" customHeight="1">
      <c r="E21" s="62"/>
      <c r="F21" s="62"/>
    </row>
    <row r="22" spans="5:14" ht="12" customHeight="1">
      <c r="E22" s="62"/>
      <c r="F22" s="62"/>
    </row>
    <row r="23" spans="5:14" ht="12" customHeight="1">
      <c r="E23" s="62"/>
      <c r="F23" s="62"/>
    </row>
    <row r="24" spans="5:14" ht="12" customHeight="1">
      <c r="E24" s="62"/>
      <c r="F24" s="62"/>
    </row>
    <row r="25" spans="5:14" ht="12" customHeight="1">
      <c r="E25" s="62"/>
      <c r="F25" s="62"/>
    </row>
    <row r="26" spans="5:14" ht="12" customHeight="1">
      <c r="E26" s="62"/>
      <c r="F26" s="62"/>
    </row>
    <row r="27" spans="5:14" ht="12" customHeight="1">
      <c r="E27" s="62"/>
      <c r="F27" s="62"/>
    </row>
    <row r="28" spans="5:14" ht="12" customHeight="1">
      <c r="E28" s="62"/>
      <c r="F28" s="62"/>
    </row>
    <row r="29" spans="5:14" ht="12" customHeight="1">
      <c r="E29" s="62"/>
      <c r="F29" s="62"/>
    </row>
    <row r="30" spans="5:14" ht="12" customHeight="1">
      <c r="E30" s="62"/>
      <c r="F30" s="62"/>
    </row>
    <row r="31" spans="5:14" ht="12" customHeight="1">
      <c r="E31" s="62"/>
      <c r="F31" s="62"/>
    </row>
    <row r="32" spans="5:14"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11">
    <mergeCell ref="Q9:R9"/>
    <mergeCell ref="Q10:R10"/>
    <mergeCell ref="A1:E1"/>
    <mergeCell ref="A2:B2"/>
    <mergeCell ref="N3:O3"/>
    <mergeCell ref="N6:O6"/>
    <mergeCell ref="N7:O7"/>
    <mergeCell ref="N8:O8"/>
    <mergeCell ref="D9:H10"/>
    <mergeCell ref="N4:O4"/>
    <mergeCell ref="N5:O5"/>
  </mergeCells>
  <conditionalFormatting sqref="L3:N8">
    <cfRule type="cellIs" dxfId="79" priority="2" operator="equal">
      <formula>"A"</formula>
    </cfRule>
  </conditionalFormatting>
  <conditionalFormatting sqref="L3:N8">
    <cfRule type="cellIs" dxfId="78" priority="3" operator="equal">
      <formula>"D"</formula>
    </cfRule>
  </conditionalFormatting>
  <conditionalFormatting sqref="L3:N8">
    <cfRule type="cellIs" dxfId="77" priority="4" operator="equal">
      <formula>"C"</formula>
    </cfRule>
  </conditionalFormatting>
  <conditionalFormatting sqref="Q3">
    <cfRule type="cellIs" dxfId="76" priority="5" operator="equal">
      <formula>"A"</formula>
    </cfRule>
  </conditionalFormatting>
  <conditionalFormatting sqref="Q3">
    <cfRule type="cellIs" dxfId="75" priority="6" operator="equal">
      <formula>"D"</formula>
    </cfRule>
  </conditionalFormatting>
  <conditionalFormatting sqref="Q3">
    <cfRule type="cellIs" dxfId="74" priority="7" operator="equal">
      <formula>"C"</formula>
    </cfRule>
  </conditionalFormatting>
  <conditionalFormatting sqref="Q4">
    <cfRule type="cellIs" dxfId="73" priority="8" operator="equal">
      <formula>"A"</formula>
    </cfRule>
  </conditionalFormatting>
  <conditionalFormatting sqref="Q4">
    <cfRule type="cellIs" dxfId="72" priority="9" operator="equal">
      <formula>"D"</formula>
    </cfRule>
  </conditionalFormatting>
  <conditionalFormatting sqref="Q4">
    <cfRule type="cellIs" dxfId="71" priority="10" operator="equal">
      <formula>"C"</formula>
    </cfRule>
  </conditionalFormatting>
  <conditionalFormatting sqref="Q5">
    <cfRule type="cellIs" dxfId="70" priority="11" operator="equal">
      <formula>"A"</formula>
    </cfRule>
  </conditionalFormatting>
  <conditionalFormatting sqref="Q5">
    <cfRule type="cellIs" dxfId="69" priority="12" operator="equal">
      <formula>"D"</formula>
    </cfRule>
  </conditionalFormatting>
  <conditionalFormatting sqref="Q5">
    <cfRule type="cellIs" dxfId="68" priority="13" operator="equal">
      <formula>"C"</formula>
    </cfRule>
  </conditionalFormatting>
  <conditionalFormatting sqref="Q6">
    <cfRule type="cellIs" dxfId="67" priority="14" operator="equal">
      <formula>"A"</formula>
    </cfRule>
  </conditionalFormatting>
  <conditionalFormatting sqref="Q6">
    <cfRule type="cellIs" dxfId="66" priority="15" operator="equal">
      <formula>"D"</formula>
    </cfRule>
  </conditionalFormatting>
  <conditionalFormatting sqref="Q6">
    <cfRule type="cellIs" dxfId="65" priority="16" operator="equal">
      <formula>"C"</formula>
    </cfRule>
  </conditionalFormatting>
  <conditionalFormatting sqref="Q7">
    <cfRule type="cellIs" dxfId="64" priority="17" operator="equal">
      <formula>"A"</formula>
    </cfRule>
  </conditionalFormatting>
  <conditionalFormatting sqref="Q7">
    <cfRule type="cellIs" dxfId="63" priority="18" operator="equal">
      <formula>"D"</formula>
    </cfRule>
  </conditionalFormatting>
  <conditionalFormatting sqref="Q7">
    <cfRule type="cellIs" dxfId="62" priority="19" operator="equal">
      <formula>"C"</formula>
    </cfRule>
  </conditionalFormatting>
  <conditionalFormatting sqref="Q8">
    <cfRule type="cellIs" dxfId="61" priority="20" operator="equal">
      <formula>"A"</formula>
    </cfRule>
  </conditionalFormatting>
  <conditionalFormatting sqref="Q8">
    <cfRule type="cellIs" dxfId="60" priority="21" operator="equal">
      <formula>"D"</formula>
    </cfRule>
  </conditionalFormatting>
  <conditionalFormatting sqref="Q8">
    <cfRule type="cellIs" dxfId="59" priority="22" operator="equal">
      <formula>"C"</formula>
    </cfRule>
  </conditionalFormatting>
  <conditionalFormatting sqref="L3:M8">
    <cfRule type="cellIs" dxfId="58" priority="1" operator="equal">
      <formula>"B"</formula>
    </cfRule>
  </conditionalFormatting>
  <pageMargins left="0.7" right="0.7" top="0.75" bottom="0.75" header="0" footer="0"/>
  <pageSetup orientation="landscape"/>
  <headerFooter>
    <oddHeader>&amp;L&amp;F&amp;R&amp;A</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3" activePane="bottomRight" state="frozen"/>
      <selection pane="topRight" activeCell="F1" sqref="F1"/>
      <selection pane="bottomLeft" activeCell="A3" sqref="A3"/>
      <selection pane="bottomRight" activeCell="M1" sqref="M1"/>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4" width="7.7265625" customWidth="1"/>
    <col min="15" max="15" width="32.08984375" customWidth="1"/>
    <col min="16" max="16" width="39.7265625" customWidth="1"/>
    <col min="17" max="17" width="35.90625" customWidth="1"/>
    <col min="18" max="18" width="30.90625" customWidth="1"/>
    <col min="19" max="26" width="10" customWidth="1"/>
  </cols>
  <sheetData>
    <row r="1" spans="1:26" ht="158.25" customHeight="1">
      <c r="A1" s="138" t="s">
        <v>188</v>
      </c>
      <c r="B1" s="130"/>
      <c r="C1" s="130"/>
      <c r="D1" s="130"/>
      <c r="E1" s="130"/>
      <c r="F1" s="64"/>
      <c r="G1" s="64"/>
      <c r="H1" s="64"/>
      <c r="I1" s="64"/>
      <c r="J1" s="64"/>
      <c r="K1" s="64"/>
      <c r="L1" s="64"/>
      <c r="M1" s="64"/>
      <c r="N1" s="64"/>
      <c r="O1" s="64"/>
      <c r="P1" s="26"/>
    </row>
    <row r="2" spans="1:26" ht="85.5" customHeight="1">
      <c r="A2" s="131" t="s">
        <v>12</v>
      </c>
      <c r="B2" s="132"/>
      <c r="C2" s="27" t="s">
        <v>13</v>
      </c>
      <c r="D2" s="27" t="s">
        <v>14</v>
      </c>
      <c r="E2" s="28" t="s">
        <v>15</v>
      </c>
      <c r="F2" s="29"/>
      <c r="G2" s="30"/>
      <c r="H2" s="30"/>
      <c r="I2" s="31"/>
      <c r="J2" s="31"/>
      <c r="K2" s="31"/>
      <c r="L2" s="65" t="s">
        <v>16</v>
      </c>
      <c r="M2" s="34" t="s">
        <v>17</v>
      </c>
      <c r="N2" s="35"/>
      <c r="O2" s="66" t="s">
        <v>20</v>
      </c>
      <c r="P2" s="70" t="s">
        <v>21</v>
      </c>
      <c r="Q2" s="37" t="s">
        <v>22</v>
      </c>
      <c r="R2" s="37" t="s">
        <v>23</v>
      </c>
      <c r="S2" s="38"/>
      <c r="T2" s="38"/>
      <c r="U2" s="38"/>
      <c r="V2" s="38"/>
      <c r="W2" s="38"/>
      <c r="X2" s="38"/>
      <c r="Y2" s="38"/>
      <c r="Z2" s="38"/>
    </row>
    <row r="3" spans="1:26" ht="79.5" customHeight="1">
      <c r="A3" s="39">
        <v>1</v>
      </c>
      <c r="B3" s="39"/>
      <c r="C3" s="67"/>
      <c r="D3" s="67"/>
      <c r="E3" s="41" t="s">
        <v>189</v>
      </c>
      <c r="F3" s="68"/>
      <c r="G3" s="146" t="s">
        <v>190</v>
      </c>
      <c r="H3" s="147" t="s">
        <v>191</v>
      </c>
      <c r="I3" s="148" t="s">
        <v>192</v>
      </c>
      <c r="J3" s="149" t="s">
        <v>193</v>
      </c>
      <c r="K3" s="43"/>
      <c r="L3" s="44"/>
      <c r="M3" s="44"/>
      <c r="N3" s="126"/>
      <c r="O3" s="135"/>
      <c r="P3" s="71"/>
      <c r="Q3" s="71"/>
      <c r="R3" s="71"/>
    </row>
    <row r="4" spans="1:26" ht="93" customHeight="1">
      <c r="A4" s="39">
        <v>2</v>
      </c>
      <c r="B4" s="39"/>
      <c r="C4" s="67"/>
      <c r="D4" s="67"/>
      <c r="E4" s="72" t="s">
        <v>194</v>
      </c>
      <c r="F4" s="73"/>
      <c r="G4" s="146" t="s">
        <v>195</v>
      </c>
      <c r="H4" s="147" t="s">
        <v>196</v>
      </c>
      <c r="I4" s="148" t="s">
        <v>197</v>
      </c>
      <c r="J4" s="149" t="s">
        <v>198</v>
      </c>
      <c r="K4" s="43"/>
      <c r="L4" s="44"/>
      <c r="M4" s="44"/>
      <c r="N4" s="126"/>
      <c r="O4" s="135"/>
      <c r="P4" s="71"/>
      <c r="Q4" s="71"/>
      <c r="R4" s="71"/>
    </row>
    <row r="5" spans="1:26" ht="79.5" customHeight="1">
      <c r="A5" s="39">
        <v>3</v>
      </c>
      <c r="B5" s="39"/>
      <c r="C5" s="67"/>
      <c r="D5" s="67"/>
      <c r="E5" s="41" t="s">
        <v>199</v>
      </c>
      <c r="F5" s="68"/>
      <c r="G5" s="146" t="s">
        <v>200</v>
      </c>
      <c r="H5" s="147" t="s">
        <v>201</v>
      </c>
      <c r="I5" s="148" t="s">
        <v>202</v>
      </c>
      <c r="J5" s="149" t="s">
        <v>203</v>
      </c>
      <c r="K5" s="43"/>
      <c r="L5" s="44"/>
      <c r="M5" s="44"/>
      <c r="N5" s="162"/>
      <c r="O5" s="163"/>
      <c r="P5" s="71"/>
      <c r="Q5" s="71"/>
      <c r="R5" s="71"/>
    </row>
    <row r="6" spans="1:26" ht="79.5" customHeight="1">
      <c r="A6" s="39">
        <v>4</v>
      </c>
      <c r="B6" s="39"/>
      <c r="C6" s="67"/>
      <c r="D6" s="67"/>
      <c r="E6" s="72" t="s">
        <v>204</v>
      </c>
      <c r="F6" s="73"/>
      <c r="G6" s="146" t="s">
        <v>205</v>
      </c>
      <c r="H6" s="147" t="s">
        <v>206</v>
      </c>
      <c r="I6" s="148" t="s">
        <v>207</v>
      </c>
      <c r="J6" s="149" t="s">
        <v>208</v>
      </c>
      <c r="K6" s="43"/>
      <c r="L6" s="44"/>
      <c r="M6" s="44"/>
      <c r="N6" s="162"/>
      <c r="O6" s="163"/>
      <c r="P6" s="71"/>
      <c r="Q6" s="71"/>
      <c r="R6" s="71"/>
    </row>
    <row r="7" spans="1:26" ht="79.5" customHeight="1">
      <c r="A7" s="39">
        <v>5</v>
      </c>
      <c r="B7" s="39"/>
      <c r="C7" s="67"/>
      <c r="D7" s="67"/>
      <c r="E7" s="41" t="s">
        <v>209</v>
      </c>
      <c r="F7" s="68"/>
      <c r="G7" s="146" t="s">
        <v>210</v>
      </c>
      <c r="H7" s="147" t="s">
        <v>211</v>
      </c>
      <c r="I7" s="148" t="s">
        <v>212</v>
      </c>
      <c r="J7" s="149" t="s">
        <v>213</v>
      </c>
      <c r="K7" s="43"/>
      <c r="L7" s="44"/>
      <c r="M7" s="44"/>
      <c r="N7" s="155"/>
      <c r="O7" s="156"/>
      <c r="P7" s="71"/>
      <c r="Q7" s="71"/>
      <c r="R7" s="71"/>
    </row>
    <row r="8" spans="1:26" ht="19.5" customHeight="1">
      <c r="A8" s="2"/>
      <c r="B8" s="2"/>
      <c r="C8" s="2"/>
      <c r="D8" s="128"/>
      <c r="E8" s="116"/>
      <c r="F8" s="116"/>
      <c r="G8" s="116"/>
      <c r="H8" s="116"/>
      <c r="I8" s="2"/>
      <c r="O8" s="2"/>
      <c r="P8" s="2"/>
      <c r="Q8" s="136"/>
      <c r="R8" s="116"/>
    </row>
    <row r="9" spans="1:26" ht="19.5" customHeight="1">
      <c r="A9" s="2"/>
      <c r="B9" s="2"/>
      <c r="C9" s="2"/>
      <c r="D9" s="116"/>
      <c r="E9" s="116"/>
      <c r="F9" s="116"/>
      <c r="G9" s="116"/>
      <c r="H9" s="116"/>
      <c r="I9" s="2"/>
      <c r="J9" s="51" t="s">
        <v>55</v>
      </c>
      <c r="K9" s="51"/>
      <c r="L9" s="52" t="str">
        <f t="shared" ref="L9:M9" si="0">IF(L16&gt;3.4,"A",IF(L16&gt;2.4,"B",IF(L16&gt;1.4,"C",IF(L16&gt;0.4,"D","E"))))</f>
        <v>E</v>
      </c>
      <c r="M9" s="52" t="str">
        <f t="shared" si="0"/>
        <v>E</v>
      </c>
      <c r="N9" s="53"/>
      <c r="O9" s="54"/>
      <c r="P9" s="54"/>
      <c r="Q9" s="137"/>
      <c r="R9" s="116"/>
    </row>
    <row r="10" spans="1:26" ht="19.5" customHeight="1">
      <c r="A10" s="2"/>
      <c r="B10" s="2"/>
      <c r="C10" s="2"/>
      <c r="D10" s="56"/>
      <c r="E10" s="57"/>
      <c r="F10" s="57"/>
      <c r="G10" s="56"/>
      <c r="H10" s="56"/>
      <c r="I10" s="2"/>
      <c r="J10" s="58" t="s">
        <v>56</v>
      </c>
      <c r="K10" s="51"/>
      <c r="L10" s="52">
        <f t="shared" ref="L10:M10" si="1">COUNTIF(L$3:L$7,"E")</f>
        <v>0</v>
      </c>
      <c r="M10" s="52">
        <f t="shared" si="1"/>
        <v>0</v>
      </c>
      <c r="N10" s="53"/>
      <c r="O10" s="2"/>
      <c r="P10" s="2"/>
    </row>
    <row r="11" spans="1:26" ht="19.5" customHeight="1">
      <c r="A11" s="2"/>
      <c r="B11" s="2"/>
      <c r="C11" s="2"/>
      <c r="D11" s="2"/>
      <c r="E11" s="59"/>
      <c r="F11" s="59"/>
      <c r="G11" s="2"/>
      <c r="H11" s="2"/>
      <c r="I11" s="2"/>
      <c r="J11" s="58" t="s">
        <v>57</v>
      </c>
      <c r="K11" s="51"/>
      <c r="L11" s="52">
        <f t="shared" ref="L11:M11" si="2">COUNTIF(L$3:L$7,"D")</f>
        <v>0</v>
      </c>
      <c r="M11" s="52">
        <f t="shared" si="2"/>
        <v>0</v>
      </c>
      <c r="N11" s="53"/>
      <c r="O11" s="2"/>
      <c r="P11" s="2"/>
    </row>
    <row r="12" spans="1:26" ht="19.5" customHeight="1">
      <c r="A12" s="2"/>
      <c r="B12" s="2"/>
      <c r="C12" s="2"/>
      <c r="D12" s="2"/>
      <c r="E12" s="59"/>
      <c r="F12" s="59"/>
      <c r="G12" s="2"/>
      <c r="H12" s="2"/>
      <c r="I12" s="2"/>
      <c r="J12" s="58" t="s">
        <v>58</v>
      </c>
      <c r="K12" s="51"/>
      <c r="L12" s="52">
        <f t="shared" ref="L12:M12" si="3">COUNTIF(L$3:L$7,"C")</f>
        <v>0</v>
      </c>
      <c r="M12" s="52">
        <f t="shared" si="3"/>
        <v>0</v>
      </c>
      <c r="N12" s="53"/>
      <c r="O12" s="2"/>
      <c r="P12" s="2"/>
    </row>
    <row r="13" spans="1:26" ht="19.5" customHeight="1">
      <c r="A13" s="2"/>
      <c r="B13" s="2"/>
      <c r="C13" s="2"/>
      <c r="D13" s="2"/>
      <c r="E13" s="59"/>
      <c r="F13" s="59"/>
      <c r="G13" s="2"/>
      <c r="H13" s="2"/>
      <c r="I13" s="2"/>
      <c r="J13" s="58" t="s">
        <v>59</v>
      </c>
      <c r="K13" s="51"/>
      <c r="L13" s="52">
        <f t="shared" ref="L13:M13" si="4">COUNTIF(L$3:L$7,"B")</f>
        <v>0</v>
      </c>
      <c r="M13" s="52">
        <f t="shared" si="4"/>
        <v>0</v>
      </c>
      <c r="N13" s="53"/>
      <c r="O13" s="2"/>
      <c r="P13" s="2"/>
    </row>
    <row r="14" spans="1:26" ht="19.5" customHeight="1">
      <c r="A14" s="2"/>
      <c r="B14" s="2"/>
      <c r="C14" s="2"/>
      <c r="D14" s="2"/>
      <c r="E14" s="59"/>
      <c r="F14" s="59"/>
      <c r="G14" s="2"/>
      <c r="H14" s="2"/>
      <c r="I14" s="2"/>
      <c r="J14" s="58" t="s">
        <v>60</v>
      </c>
      <c r="K14" s="51"/>
      <c r="L14" s="52">
        <f t="shared" ref="L14:M14" si="5">COUNTIF(L$3:L$7,"A")</f>
        <v>0</v>
      </c>
      <c r="M14" s="52">
        <f t="shared" si="5"/>
        <v>0</v>
      </c>
      <c r="N14" s="53"/>
      <c r="O14" s="2"/>
      <c r="P14" s="2"/>
    </row>
    <row r="15" spans="1:26" ht="19.5" customHeight="1">
      <c r="A15" s="2"/>
      <c r="B15" s="2"/>
      <c r="C15" s="2"/>
      <c r="D15" s="2"/>
      <c r="E15" s="59"/>
      <c r="F15" s="59"/>
      <c r="G15" s="15"/>
      <c r="H15" s="2"/>
      <c r="I15" s="2"/>
      <c r="J15" s="51" t="s">
        <v>61</v>
      </c>
      <c r="K15" s="52"/>
      <c r="L15" s="60">
        <f t="shared" ref="L15:M15" si="6">L11+L12*2+L13*3+L14*4</f>
        <v>0</v>
      </c>
      <c r="M15" s="60">
        <f t="shared" si="6"/>
        <v>0</v>
      </c>
      <c r="N15" s="61"/>
      <c r="O15" s="2"/>
      <c r="P15" s="2"/>
    </row>
    <row r="16" spans="1:26" ht="19.5" customHeight="1">
      <c r="E16" s="62"/>
      <c r="F16" s="62"/>
      <c r="J16" s="51" t="s">
        <v>62</v>
      </c>
      <c r="K16" s="52"/>
      <c r="L16" s="60">
        <f>L15/COUNTA(A3:A7)</f>
        <v>0</v>
      </c>
      <c r="M16" s="60">
        <f>M15/COUNTA(A3:A7)</f>
        <v>0</v>
      </c>
      <c r="N16" s="61"/>
    </row>
    <row r="17" spans="5:14" ht="12" customHeight="1">
      <c r="E17" s="62"/>
      <c r="F17" s="62"/>
      <c r="J17" s="63"/>
      <c r="K17" s="63"/>
      <c r="L17" s="63"/>
      <c r="M17" s="63"/>
      <c r="N17" s="63"/>
    </row>
    <row r="18" spans="5:14" ht="12" customHeight="1">
      <c r="E18" s="62"/>
      <c r="F18" s="62"/>
      <c r="J18" s="63"/>
      <c r="K18" s="63"/>
      <c r="L18" s="63"/>
      <c r="M18" s="63"/>
      <c r="N18" s="63"/>
    </row>
    <row r="19" spans="5:14" ht="12" customHeight="1">
      <c r="E19" s="62"/>
      <c r="F19" s="62"/>
    </row>
    <row r="20" spans="5:14" ht="12" customHeight="1">
      <c r="E20" s="62"/>
      <c r="F20" s="62"/>
    </row>
    <row r="21" spans="5:14" ht="12" customHeight="1">
      <c r="E21" s="62"/>
      <c r="F21" s="62"/>
    </row>
    <row r="22" spans="5:14" ht="12" customHeight="1">
      <c r="E22" s="62"/>
      <c r="F22" s="62"/>
    </row>
    <row r="23" spans="5:14" ht="12" customHeight="1">
      <c r="E23" s="62"/>
      <c r="F23" s="62"/>
    </row>
    <row r="24" spans="5:14" ht="12" customHeight="1">
      <c r="E24" s="62"/>
      <c r="F24" s="62"/>
    </row>
    <row r="25" spans="5:14" ht="12" customHeight="1">
      <c r="E25" s="62"/>
      <c r="F25" s="62"/>
    </row>
    <row r="26" spans="5:14" ht="12" customHeight="1">
      <c r="E26" s="62"/>
      <c r="F26" s="62"/>
    </row>
    <row r="27" spans="5:14" ht="12" customHeight="1">
      <c r="E27" s="62"/>
      <c r="F27" s="62"/>
    </row>
    <row r="28" spans="5:14" ht="12" customHeight="1">
      <c r="E28" s="62"/>
      <c r="F28" s="62"/>
    </row>
    <row r="29" spans="5:14" ht="12" customHeight="1">
      <c r="E29" s="62"/>
      <c r="F29" s="62"/>
    </row>
    <row r="30" spans="5:14" ht="12" customHeight="1">
      <c r="E30" s="62"/>
      <c r="F30" s="62"/>
    </row>
    <row r="31" spans="5:14" ht="12" customHeight="1">
      <c r="E31" s="62"/>
      <c r="F31" s="62"/>
    </row>
    <row r="32" spans="5:14" ht="12" customHeight="1">
      <c r="E32" s="62"/>
      <c r="F32" s="62"/>
    </row>
    <row r="33" spans="5:6" ht="12" customHeight="1">
      <c r="E33" s="62"/>
      <c r="F33" s="62"/>
    </row>
    <row r="34" spans="5:6" ht="12" customHeight="1">
      <c r="E34" s="62"/>
      <c r="F34" s="62"/>
    </row>
    <row r="35" spans="5:6" ht="12" customHeight="1">
      <c r="E35" s="62"/>
      <c r="F35" s="62"/>
    </row>
    <row r="36" spans="5:6" ht="12" customHeight="1">
      <c r="E36" s="62"/>
      <c r="F36" s="62"/>
    </row>
    <row r="37" spans="5:6" ht="12" customHeight="1">
      <c r="E37" s="62"/>
      <c r="F37" s="62"/>
    </row>
    <row r="38" spans="5:6" ht="12" customHeight="1">
      <c r="E38" s="62"/>
      <c r="F38" s="62"/>
    </row>
    <row r="39" spans="5:6" ht="12" customHeight="1">
      <c r="E39" s="62"/>
      <c r="F39" s="62"/>
    </row>
    <row r="40" spans="5:6" ht="12" customHeight="1">
      <c r="E40" s="62"/>
      <c r="F40" s="62"/>
    </row>
    <row r="41" spans="5:6" ht="12" customHeight="1">
      <c r="E41" s="62"/>
      <c r="F41" s="62"/>
    </row>
    <row r="42" spans="5:6" ht="12" customHeight="1">
      <c r="E42" s="62"/>
      <c r="F42" s="62"/>
    </row>
    <row r="43" spans="5:6" ht="12" customHeight="1">
      <c r="E43" s="62"/>
      <c r="F43" s="62"/>
    </row>
    <row r="44" spans="5:6" ht="12" customHeight="1">
      <c r="E44" s="62"/>
      <c r="F44" s="62"/>
    </row>
    <row r="45" spans="5:6" ht="12" customHeight="1">
      <c r="E45" s="62"/>
      <c r="F45" s="62"/>
    </row>
    <row r="46" spans="5:6" ht="12" customHeight="1">
      <c r="E46" s="62"/>
      <c r="F46" s="62"/>
    </row>
    <row r="47" spans="5:6" ht="12" customHeight="1">
      <c r="E47" s="62"/>
      <c r="F47" s="62"/>
    </row>
    <row r="48" spans="5:6" ht="12" customHeight="1">
      <c r="E48" s="62"/>
      <c r="F48" s="62"/>
    </row>
    <row r="49" spans="5:6" ht="12" customHeight="1">
      <c r="E49" s="62"/>
      <c r="F49" s="62"/>
    </row>
    <row r="50" spans="5:6" ht="12" customHeight="1">
      <c r="E50" s="62"/>
      <c r="F50" s="62"/>
    </row>
    <row r="51" spans="5:6" ht="12" customHeight="1">
      <c r="E51" s="62"/>
      <c r="F51" s="62"/>
    </row>
    <row r="52" spans="5:6" ht="12" customHeight="1">
      <c r="E52" s="62"/>
      <c r="F52" s="62"/>
    </row>
    <row r="53" spans="5:6" ht="12" customHeight="1">
      <c r="E53" s="62"/>
      <c r="F53" s="62"/>
    </row>
    <row r="54" spans="5:6" ht="12" customHeight="1">
      <c r="E54" s="62"/>
      <c r="F54" s="62"/>
    </row>
    <row r="55" spans="5:6" ht="12" customHeight="1">
      <c r="E55" s="62"/>
      <c r="F55" s="62"/>
    </row>
    <row r="56" spans="5:6" ht="12" customHeight="1">
      <c r="E56" s="62"/>
      <c r="F56" s="62"/>
    </row>
    <row r="57" spans="5:6" ht="12" customHeight="1">
      <c r="E57" s="62"/>
      <c r="F57" s="62"/>
    </row>
    <row r="58" spans="5:6" ht="12" customHeight="1">
      <c r="E58" s="62"/>
      <c r="F58" s="62"/>
    </row>
    <row r="59" spans="5:6" ht="12" customHeight="1">
      <c r="E59" s="62"/>
      <c r="F59" s="62"/>
    </row>
    <row r="60" spans="5:6" ht="12" customHeight="1">
      <c r="E60" s="62"/>
      <c r="F60" s="62"/>
    </row>
    <row r="61" spans="5:6" ht="12" customHeight="1">
      <c r="E61" s="62"/>
      <c r="F61" s="62"/>
    </row>
    <row r="62" spans="5:6" ht="12" customHeight="1">
      <c r="E62" s="62"/>
      <c r="F62" s="62"/>
    </row>
    <row r="63" spans="5:6" ht="12" customHeight="1">
      <c r="E63" s="62"/>
      <c r="F63" s="62"/>
    </row>
    <row r="64" spans="5:6" ht="12" customHeight="1">
      <c r="E64" s="62"/>
      <c r="F64" s="62"/>
    </row>
    <row r="65" spans="5:6" ht="12" customHeight="1">
      <c r="E65" s="62"/>
      <c r="F65" s="62"/>
    </row>
    <row r="66" spans="5:6" ht="12" customHeight="1">
      <c r="E66" s="62"/>
      <c r="F66" s="62"/>
    </row>
    <row r="67" spans="5:6" ht="12" customHeight="1">
      <c r="E67" s="62"/>
      <c r="F67" s="62"/>
    </row>
    <row r="68" spans="5:6" ht="12" customHeight="1">
      <c r="E68" s="62"/>
      <c r="F68" s="62"/>
    </row>
    <row r="69" spans="5:6" ht="12" customHeight="1">
      <c r="E69" s="62"/>
      <c r="F69" s="62"/>
    </row>
    <row r="70" spans="5:6" ht="12" customHeight="1">
      <c r="E70" s="62"/>
      <c r="F70" s="62"/>
    </row>
    <row r="71" spans="5:6" ht="12" customHeight="1">
      <c r="E71" s="62"/>
      <c r="F71" s="62"/>
    </row>
    <row r="72" spans="5:6" ht="12" customHeight="1">
      <c r="E72" s="62"/>
      <c r="F72" s="62"/>
    </row>
    <row r="73" spans="5:6" ht="12" customHeight="1">
      <c r="E73" s="62"/>
      <c r="F73" s="62"/>
    </row>
    <row r="74" spans="5:6" ht="12" customHeight="1">
      <c r="E74" s="62"/>
      <c r="F74" s="62"/>
    </row>
    <row r="75" spans="5:6" ht="12" customHeight="1">
      <c r="E75" s="62"/>
      <c r="F75" s="62"/>
    </row>
    <row r="76" spans="5:6" ht="12" customHeight="1">
      <c r="E76" s="62"/>
      <c r="F76" s="62"/>
    </row>
    <row r="77" spans="5:6" ht="12" customHeight="1">
      <c r="E77" s="62"/>
      <c r="F77" s="62"/>
    </row>
    <row r="78" spans="5:6" ht="12" customHeight="1">
      <c r="E78" s="62"/>
      <c r="F78" s="62"/>
    </row>
    <row r="79" spans="5:6" ht="12" customHeight="1">
      <c r="E79" s="62"/>
      <c r="F79" s="62"/>
    </row>
    <row r="80" spans="5:6" ht="12" customHeight="1">
      <c r="E80" s="62"/>
      <c r="F80" s="62"/>
    </row>
    <row r="81" spans="5:6" ht="12" customHeight="1">
      <c r="E81" s="62"/>
      <c r="F81" s="62"/>
    </row>
    <row r="82" spans="5:6" ht="12" customHeight="1">
      <c r="E82" s="62"/>
      <c r="F82" s="62"/>
    </row>
    <row r="83" spans="5:6" ht="12" customHeight="1">
      <c r="E83" s="62"/>
      <c r="F83" s="62"/>
    </row>
    <row r="84" spans="5:6" ht="12" customHeight="1">
      <c r="E84" s="62"/>
      <c r="F84" s="62"/>
    </row>
    <row r="85" spans="5:6" ht="12" customHeight="1">
      <c r="E85" s="62"/>
      <c r="F85" s="62"/>
    </row>
    <row r="86" spans="5:6" ht="12" customHeight="1">
      <c r="E86" s="62"/>
      <c r="F86" s="62"/>
    </row>
    <row r="87" spans="5:6" ht="12" customHeight="1">
      <c r="E87" s="62"/>
      <c r="F87" s="62"/>
    </row>
    <row r="88" spans="5:6" ht="12" customHeight="1">
      <c r="E88" s="62"/>
      <c r="F88" s="62"/>
    </row>
    <row r="89" spans="5:6" ht="12" customHeight="1">
      <c r="E89" s="62"/>
      <c r="F89" s="62"/>
    </row>
    <row r="90" spans="5:6" ht="12" customHeight="1">
      <c r="E90" s="62"/>
      <c r="F90" s="62"/>
    </row>
    <row r="91" spans="5:6" ht="12" customHeight="1">
      <c r="E91" s="62"/>
      <c r="F91" s="62"/>
    </row>
    <row r="92" spans="5:6" ht="12" customHeight="1">
      <c r="E92" s="62"/>
      <c r="F92" s="62"/>
    </row>
    <row r="93" spans="5:6" ht="12" customHeight="1">
      <c r="E93" s="62"/>
      <c r="F93" s="62"/>
    </row>
    <row r="94" spans="5:6" ht="12" customHeight="1">
      <c r="E94" s="62"/>
      <c r="F94" s="62"/>
    </row>
    <row r="95" spans="5:6" ht="12" customHeight="1">
      <c r="E95" s="62"/>
      <c r="F95" s="62"/>
    </row>
    <row r="96" spans="5:6" ht="12" customHeight="1">
      <c r="E96" s="62"/>
      <c r="F96" s="62"/>
    </row>
    <row r="97" spans="5:6" ht="12" customHeight="1">
      <c r="E97" s="62"/>
      <c r="F97" s="62"/>
    </row>
    <row r="98" spans="5:6" ht="12" customHeight="1">
      <c r="E98" s="62"/>
      <c r="F98" s="62"/>
    </row>
    <row r="99" spans="5:6" ht="12" customHeight="1">
      <c r="E99" s="62"/>
      <c r="F99" s="62"/>
    </row>
    <row r="100" spans="5:6" ht="12" customHeight="1">
      <c r="E100" s="62"/>
      <c r="F100" s="62"/>
    </row>
    <row r="101" spans="5:6" ht="12" customHeight="1">
      <c r="E101" s="62"/>
      <c r="F101" s="62"/>
    </row>
    <row r="102" spans="5:6" ht="12" customHeight="1">
      <c r="E102" s="62"/>
      <c r="F102" s="62"/>
    </row>
    <row r="103" spans="5:6" ht="12" customHeight="1">
      <c r="E103" s="62"/>
      <c r="F103" s="62"/>
    </row>
    <row r="104" spans="5:6" ht="12" customHeight="1">
      <c r="E104" s="62"/>
      <c r="F104" s="62"/>
    </row>
    <row r="105" spans="5:6" ht="12" customHeight="1">
      <c r="E105" s="62"/>
      <c r="F105" s="62"/>
    </row>
    <row r="106" spans="5:6" ht="12" customHeight="1">
      <c r="E106" s="62"/>
      <c r="F106" s="62"/>
    </row>
    <row r="107" spans="5:6" ht="12" customHeight="1">
      <c r="E107" s="62"/>
      <c r="F107" s="62"/>
    </row>
    <row r="108" spans="5:6" ht="12" customHeight="1">
      <c r="E108" s="62"/>
      <c r="F108" s="62"/>
    </row>
    <row r="109" spans="5:6" ht="12" customHeight="1">
      <c r="E109" s="62"/>
      <c r="F109" s="62"/>
    </row>
    <row r="110" spans="5:6" ht="12" customHeight="1">
      <c r="E110" s="62"/>
      <c r="F110" s="62"/>
    </row>
    <row r="111" spans="5:6" ht="12" customHeight="1">
      <c r="E111" s="62"/>
      <c r="F111" s="62"/>
    </row>
    <row r="112" spans="5:6" ht="12" customHeight="1">
      <c r="E112" s="62"/>
      <c r="F112" s="62"/>
    </row>
    <row r="113" spans="5:6" ht="12" customHeight="1">
      <c r="E113" s="62"/>
      <c r="F113" s="62"/>
    </row>
    <row r="114" spans="5:6" ht="12" customHeight="1">
      <c r="E114" s="62"/>
      <c r="F114" s="62"/>
    </row>
    <row r="115" spans="5:6" ht="12" customHeight="1">
      <c r="E115" s="62"/>
      <c r="F115" s="62"/>
    </row>
    <row r="116" spans="5:6" ht="12" customHeight="1">
      <c r="E116" s="62"/>
      <c r="F116" s="62"/>
    </row>
    <row r="117" spans="5:6" ht="12" customHeight="1">
      <c r="E117" s="62"/>
      <c r="F117" s="62"/>
    </row>
    <row r="118" spans="5:6" ht="12" customHeight="1">
      <c r="E118" s="62"/>
      <c r="F118" s="62"/>
    </row>
    <row r="119" spans="5:6" ht="12" customHeight="1">
      <c r="E119" s="62"/>
      <c r="F119" s="62"/>
    </row>
    <row r="120" spans="5:6" ht="12" customHeight="1">
      <c r="E120" s="62"/>
      <c r="F120" s="62"/>
    </row>
    <row r="121" spans="5:6" ht="12" customHeight="1">
      <c r="E121" s="62"/>
      <c r="F121" s="62"/>
    </row>
    <row r="122" spans="5:6" ht="12" customHeight="1">
      <c r="E122" s="62"/>
      <c r="F122" s="62"/>
    </row>
    <row r="123" spans="5:6" ht="12" customHeight="1">
      <c r="E123" s="62"/>
      <c r="F123" s="62"/>
    </row>
    <row r="124" spans="5:6" ht="12" customHeight="1">
      <c r="E124" s="62"/>
      <c r="F124" s="62"/>
    </row>
    <row r="125" spans="5:6" ht="12" customHeight="1">
      <c r="E125" s="62"/>
      <c r="F125" s="62"/>
    </row>
    <row r="126" spans="5:6" ht="12" customHeight="1">
      <c r="E126" s="62"/>
      <c r="F126" s="62"/>
    </row>
    <row r="127" spans="5:6" ht="12" customHeight="1">
      <c r="E127" s="62"/>
      <c r="F127" s="62"/>
    </row>
    <row r="128" spans="5:6" ht="12" customHeight="1">
      <c r="E128" s="62"/>
      <c r="F128" s="62"/>
    </row>
    <row r="129" spans="5:6" ht="12" customHeight="1">
      <c r="E129" s="62"/>
      <c r="F129" s="62"/>
    </row>
    <row r="130" spans="5:6" ht="12" customHeight="1">
      <c r="E130" s="62"/>
      <c r="F130" s="62"/>
    </row>
    <row r="131" spans="5:6" ht="12" customHeight="1">
      <c r="E131" s="62"/>
      <c r="F131" s="62"/>
    </row>
    <row r="132" spans="5:6" ht="12" customHeight="1">
      <c r="E132" s="62"/>
      <c r="F132" s="62"/>
    </row>
    <row r="133" spans="5:6" ht="12" customHeight="1">
      <c r="E133" s="62"/>
      <c r="F133" s="62"/>
    </row>
    <row r="134" spans="5:6" ht="12" customHeight="1">
      <c r="E134" s="62"/>
      <c r="F134" s="62"/>
    </row>
    <row r="135" spans="5:6" ht="12" customHeight="1">
      <c r="E135" s="62"/>
      <c r="F135" s="62"/>
    </row>
    <row r="136" spans="5:6" ht="12" customHeight="1">
      <c r="E136" s="62"/>
      <c r="F136" s="62"/>
    </row>
    <row r="137" spans="5:6" ht="12" customHeight="1">
      <c r="E137" s="62"/>
      <c r="F137" s="62"/>
    </row>
    <row r="138" spans="5:6" ht="12" customHeight="1">
      <c r="E138" s="62"/>
      <c r="F138" s="62"/>
    </row>
    <row r="139" spans="5:6" ht="12" customHeight="1">
      <c r="E139" s="62"/>
      <c r="F139" s="62"/>
    </row>
    <row r="140" spans="5:6" ht="12" customHeight="1">
      <c r="E140" s="62"/>
      <c r="F140" s="62"/>
    </row>
    <row r="141" spans="5:6" ht="12" customHeight="1">
      <c r="E141" s="62"/>
      <c r="F141" s="62"/>
    </row>
    <row r="142" spans="5:6" ht="12" customHeight="1">
      <c r="E142" s="62"/>
      <c r="F142" s="62"/>
    </row>
    <row r="143" spans="5:6" ht="12" customHeight="1">
      <c r="E143" s="62"/>
      <c r="F143" s="62"/>
    </row>
    <row r="144" spans="5:6" ht="12" customHeight="1">
      <c r="E144" s="62"/>
      <c r="F144" s="62"/>
    </row>
    <row r="145" spans="5:6" ht="12" customHeight="1">
      <c r="E145" s="62"/>
      <c r="F145" s="62"/>
    </row>
    <row r="146" spans="5:6" ht="12" customHeight="1">
      <c r="E146" s="62"/>
      <c r="F146" s="62"/>
    </row>
    <row r="147" spans="5:6" ht="12" customHeight="1">
      <c r="E147" s="62"/>
      <c r="F147" s="62"/>
    </row>
    <row r="148" spans="5:6" ht="12" customHeight="1">
      <c r="E148" s="62"/>
      <c r="F148" s="62"/>
    </row>
    <row r="149" spans="5:6" ht="12" customHeight="1">
      <c r="E149" s="62"/>
      <c r="F149" s="62"/>
    </row>
    <row r="150" spans="5:6" ht="12" customHeight="1">
      <c r="E150" s="62"/>
      <c r="F150" s="62"/>
    </row>
    <row r="151" spans="5:6" ht="12" customHeight="1">
      <c r="E151" s="62"/>
      <c r="F151" s="62"/>
    </row>
    <row r="152" spans="5:6" ht="12" customHeight="1">
      <c r="E152" s="62"/>
      <c r="F152" s="62"/>
    </row>
    <row r="153" spans="5:6" ht="12" customHeight="1">
      <c r="E153" s="62"/>
      <c r="F153" s="62"/>
    </row>
    <row r="154" spans="5:6" ht="12" customHeight="1">
      <c r="E154" s="62"/>
      <c r="F154" s="62"/>
    </row>
    <row r="155" spans="5:6" ht="12" customHeight="1">
      <c r="E155" s="62"/>
      <c r="F155" s="62"/>
    </row>
    <row r="156" spans="5:6" ht="12" customHeight="1">
      <c r="E156" s="62"/>
      <c r="F156" s="62"/>
    </row>
    <row r="157" spans="5:6" ht="12" customHeight="1">
      <c r="E157" s="62"/>
      <c r="F157" s="62"/>
    </row>
    <row r="158" spans="5:6" ht="12" customHeight="1">
      <c r="E158" s="62"/>
      <c r="F158" s="62"/>
    </row>
    <row r="159" spans="5:6" ht="12" customHeight="1">
      <c r="E159" s="62"/>
      <c r="F159" s="62"/>
    </row>
    <row r="160" spans="5:6" ht="12" customHeight="1">
      <c r="E160" s="62"/>
      <c r="F160" s="62"/>
    </row>
    <row r="161" spans="5:6" ht="12" customHeight="1">
      <c r="E161" s="62"/>
      <c r="F161" s="62"/>
    </row>
    <row r="162" spans="5:6" ht="12" customHeight="1">
      <c r="E162" s="62"/>
      <c r="F162" s="62"/>
    </row>
    <row r="163" spans="5:6" ht="12" customHeight="1">
      <c r="E163" s="62"/>
      <c r="F163" s="62"/>
    </row>
    <row r="164" spans="5:6" ht="12" customHeight="1">
      <c r="E164" s="62"/>
      <c r="F164" s="62"/>
    </row>
    <row r="165" spans="5:6" ht="12" customHeight="1">
      <c r="E165" s="62"/>
      <c r="F165" s="62"/>
    </row>
    <row r="166" spans="5:6" ht="12" customHeight="1">
      <c r="E166" s="62"/>
      <c r="F166" s="62"/>
    </row>
    <row r="167" spans="5:6" ht="12" customHeight="1">
      <c r="E167" s="62"/>
      <c r="F167" s="62"/>
    </row>
    <row r="168" spans="5:6" ht="12" customHeight="1">
      <c r="E168" s="62"/>
      <c r="F168" s="62"/>
    </row>
    <row r="169" spans="5:6" ht="12" customHeight="1">
      <c r="E169" s="62"/>
      <c r="F169" s="62"/>
    </row>
    <row r="170" spans="5:6" ht="12" customHeight="1">
      <c r="E170" s="62"/>
      <c r="F170" s="62"/>
    </row>
    <row r="171" spans="5:6" ht="12" customHeight="1">
      <c r="E171" s="62"/>
      <c r="F171" s="62"/>
    </row>
    <row r="172" spans="5:6" ht="12" customHeight="1">
      <c r="E172" s="62"/>
      <c r="F172" s="62"/>
    </row>
    <row r="173" spans="5:6" ht="12" customHeight="1">
      <c r="E173" s="62"/>
      <c r="F173" s="62"/>
    </row>
    <row r="174" spans="5:6" ht="12" customHeight="1">
      <c r="E174" s="62"/>
      <c r="F174" s="62"/>
    </row>
    <row r="175" spans="5:6" ht="12" customHeight="1">
      <c r="E175" s="62"/>
      <c r="F175" s="62"/>
    </row>
    <row r="176" spans="5:6" ht="12" customHeight="1">
      <c r="E176" s="62"/>
      <c r="F176" s="62"/>
    </row>
    <row r="177" spans="5:6" ht="12" customHeight="1">
      <c r="E177" s="62"/>
      <c r="F177" s="62"/>
    </row>
    <row r="178" spans="5:6" ht="12" customHeight="1">
      <c r="E178" s="62"/>
      <c r="F178" s="62"/>
    </row>
    <row r="179" spans="5:6" ht="12" customHeight="1">
      <c r="E179" s="62"/>
      <c r="F179" s="62"/>
    </row>
    <row r="180" spans="5:6" ht="12" customHeight="1">
      <c r="E180" s="62"/>
      <c r="F180" s="62"/>
    </row>
    <row r="181" spans="5:6" ht="12" customHeight="1">
      <c r="E181" s="62"/>
      <c r="F181" s="62"/>
    </row>
    <row r="182" spans="5:6" ht="12" customHeight="1">
      <c r="E182" s="62"/>
      <c r="F182" s="62"/>
    </row>
    <row r="183" spans="5:6" ht="12" customHeight="1">
      <c r="E183" s="62"/>
      <c r="F183" s="62"/>
    </row>
    <row r="184" spans="5:6" ht="12" customHeight="1">
      <c r="E184" s="62"/>
      <c r="F184" s="62"/>
    </row>
    <row r="185" spans="5:6" ht="12" customHeight="1">
      <c r="E185" s="62"/>
      <c r="F185" s="62"/>
    </row>
    <row r="186" spans="5:6" ht="12" customHeight="1">
      <c r="E186" s="62"/>
      <c r="F186" s="62"/>
    </row>
    <row r="187" spans="5:6" ht="12" customHeight="1">
      <c r="E187" s="62"/>
      <c r="F187" s="62"/>
    </row>
    <row r="188" spans="5:6" ht="12" customHeight="1">
      <c r="E188" s="62"/>
      <c r="F188" s="62"/>
    </row>
    <row r="189" spans="5:6" ht="12" customHeight="1">
      <c r="E189" s="62"/>
      <c r="F189" s="62"/>
    </row>
    <row r="190" spans="5:6" ht="12" customHeight="1">
      <c r="E190" s="62"/>
      <c r="F190" s="62"/>
    </row>
    <row r="191" spans="5:6" ht="12" customHeight="1">
      <c r="E191" s="62"/>
      <c r="F191" s="62"/>
    </row>
    <row r="192" spans="5:6" ht="12" customHeight="1">
      <c r="E192" s="62"/>
      <c r="F192" s="62"/>
    </row>
    <row r="193" spans="5:6" ht="12" customHeight="1">
      <c r="E193" s="62"/>
      <c r="F193" s="62"/>
    </row>
    <row r="194" spans="5:6" ht="12" customHeight="1">
      <c r="E194" s="62"/>
      <c r="F194" s="62"/>
    </row>
    <row r="195" spans="5:6" ht="12" customHeight="1">
      <c r="E195" s="62"/>
      <c r="F195" s="62"/>
    </row>
    <row r="196" spans="5:6" ht="12" customHeight="1">
      <c r="E196" s="62"/>
      <c r="F196" s="62"/>
    </row>
    <row r="197" spans="5:6" ht="12" customHeight="1">
      <c r="E197" s="62"/>
      <c r="F197" s="62"/>
    </row>
    <row r="198" spans="5:6" ht="12" customHeight="1">
      <c r="E198" s="62"/>
      <c r="F198" s="62"/>
    </row>
    <row r="199" spans="5:6" ht="12" customHeight="1">
      <c r="E199" s="62"/>
      <c r="F199" s="62"/>
    </row>
    <row r="200" spans="5:6" ht="12" customHeight="1">
      <c r="E200" s="62"/>
      <c r="F200" s="62"/>
    </row>
    <row r="201" spans="5:6" ht="12" customHeight="1">
      <c r="E201" s="62"/>
      <c r="F201" s="62"/>
    </row>
    <row r="202" spans="5:6" ht="12" customHeight="1">
      <c r="E202" s="62"/>
      <c r="F202" s="62"/>
    </row>
    <row r="203" spans="5:6" ht="12" customHeight="1">
      <c r="E203" s="62"/>
      <c r="F203" s="62"/>
    </row>
    <row r="204" spans="5:6" ht="12" customHeight="1">
      <c r="E204" s="62"/>
      <c r="F204" s="62"/>
    </row>
    <row r="205" spans="5:6" ht="12" customHeight="1">
      <c r="E205" s="62"/>
      <c r="F205" s="62"/>
    </row>
    <row r="206" spans="5:6" ht="12" customHeight="1">
      <c r="E206" s="62"/>
      <c r="F206" s="62"/>
    </row>
    <row r="207" spans="5:6" ht="12" customHeight="1">
      <c r="E207" s="62"/>
      <c r="F207" s="62"/>
    </row>
    <row r="208" spans="5:6" ht="12" customHeight="1">
      <c r="E208" s="62"/>
      <c r="F208" s="62"/>
    </row>
    <row r="209" spans="5:6" ht="12" customHeight="1">
      <c r="E209" s="62"/>
      <c r="F209" s="62"/>
    </row>
    <row r="210" spans="5:6" ht="12" customHeight="1">
      <c r="E210" s="62"/>
      <c r="F210" s="62"/>
    </row>
    <row r="211" spans="5:6" ht="12" customHeight="1">
      <c r="E211" s="62"/>
      <c r="F211" s="62"/>
    </row>
    <row r="212" spans="5:6" ht="12" customHeight="1">
      <c r="E212" s="62"/>
      <c r="F212" s="62"/>
    </row>
    <row r="213" spans="5:6" ht="12" customHeight="1">
      <c r="E213" s="62"/>
      <c r="F213" s="62"/>
    </row>
    <row r="214" spans="5:6" ht="12" customHeight="1">
      <c r="E214" s="62"/>
      <c r="F214" s="62"/>
    </row>
    <row r="215" spans="5:6" ht="12" customHeight="1">
      <c r="E215" s="62"/>
      <c r="F215" s="62"/>
    </row>
    <row r="216" spans="5:6" ht="12" customHeight="1">
      <c r="E216" s="62"/>
      <c r="F216" s="62"/>
    </row>
    <row r="217" spans="5:6" ht="12" customHeight="1">
      <c r="E217" s="62"/>
      <c r="F217" s="62"/>
    </row>
    <row r="218" spans="5:6" ht="12" customHeight="1">
      <c r="E218" s="62"/>
      <c r="F218" s="62"/>
    </row>
    <row r="219" spans="5:6" ht="12" customHeight="1">
      <c r="E219" s="62"/>
      <c r="F219" s="62"/>
    </row>
    <row r="220" spans="5:6" ht="12" customHeight="1">
      <c r="E220" s="62"/>
      <c r="F220" s="62"/>
    </row>
    <row r="221" spans="5:6" ht="12" customHeight="1">
      <c r="E221" s="62"/>
      <c r="F221" s="62"/>
    </row>
    <row r="222" spans="5:6" ht="12" customHeight="1">
      <c r="E222" s="62"/>
      <c r="F222" s="62"/>
    </row>
    <row r="223" spans="5:6" ht="12" customHeight="1">
      <c r="E223" s="62"/>
      <c r="F223" s="62"/>
    </row>
    <row r="224" spans="5:6" ht="12" customHeight="1">
      <c r="E224" s="62"/>
      <c r="F224" s="62"/>
    </row>
    <row r="225" spans="5:6" ht="12" customHeight="1">
      <c r="E225" s="62"/>
      <c r="F225" s="62"/>
    </row>
    <row r="226" spans="5:6" ht="12" customHeight="1">
      <c r="E226" s="62"/>
      <c r="F226" s="62"/>
    </row>
    <row r="227" spans="5:6" ht="12" customHeight="1">
      <c r="E227" s="62"/>
      <c r="F227" s="62"/>
    </row>
    <row r="228" spans="5:6" ht="12" customHeight="1">
      <c r="E228" s="62"/>
      <c r="F228" s="62"/>
    </row>
    <row r="229" spans="5:6" ht="12" customHeight="1">
      <c r="E229" s="62"/>
      <c r="F229" s="62"/>
    </row>
    <row r="230" spans="5:6" ht="12" customHeight="1">
      <c r="E230" s="62"/>
      <c r="F230" s="62"/>
    </row>
    <row r="231" spans="5:6" ht="12" customHeight="1">
      <c r="E231" s="62"/>
      <c r="F231" s="62"/>
    </row>
    <row r="232" spans="5:6" ht="12" customHeight="1">
      <c r="E232" s="62"/>
      <c r="F232" s="62"/>
    </row>
    <row r="233" spans="5:6" ht="12" customHeight="1">
      <c r="E233" s="62"/>
      <c r="F233" s="62"/>
    </row>
    <row r="234" spans="5:6" ht="12" customHeight="1">
      <c r="E234" s="62"/>
      <c r="F234" s="62"/>
    </row>
    <row r="235" spans="5:6" ht="12" customHeight="1">
      <c r="E235" s="62"/>
      <c r="F235" s="62"/>
    </row>
    <row r="236" spans="5:6" ht="12" customHeight="1">
      <c r="E236" s="62"/>
      <c r="F236" s="62"/>
    </row>
    <row r="237" spans="5:6" ht="12" customHeight="1">
      <c r="E237" s="62"/>
      <c r="F237" s="62"/>
    </row>
    <row r="238" spans="5:6" ht="12" customHeight="1">
      <c r="E238" s="62"/>
      <c r="F238" s="62"/>
    </row>
    <row r="239" spans="5:6" ht="12" customHeight="1">
      <c r="E239" s="62"/>
      <c r="F239" s="62"/>
    </row>
    <row r="240" spans="5:6" ht="12" customHeight="1">
      <c r="E240" s="62"/>
      <c r="F240" s="62"/>
    </row>
    <row r="241" spans="5:6" ht="12" customHeight="1">
      <c r="E241" s="62"/>
      <c r="F241" s="62"/>
    </row>
    <row r="242" spans="5:6" ht="12" customHeight="1">
      <c r="E242" s="62"/>
      <c r="F242" s="62"/>
    </row>
    <row r="243" spans="5:6" ht="12" customHeight="1">
      <c r="E243" s="62"/>
      <c r="F243" s="62"/>
    </row>
    <row r="244" spans="5:6" ht="12" customHeight="1">
      <c r="E244" s="62"/>
      <c r="F244" s="62"/>
    </row>
    <row r="245" spans="5:6" ht="12" customHeight="1">
      <c r="E245" s="62"/>
      <c r="F245" s="62"/>
    </row>
    <row r="246" spans="5:6" ht="12" customHeight="1">
      <c r="E246" s="62"/>
      <c r="F246" s="62"/>
    </row>
    <row r="247" spans="5:6" ht="12" customHeight="1">
      <c r="E247" s="62"/>
      <c r="F247" s="62"/>
    </row>
    <row r="248" spans="5:6" ht="12" customHeight="1">
      <c r="E248" s="62"/>
      <c r="F248" s="62"/>
    </row>
    <row r="249" spans="5:6" ht="12" customHeight="1">
      <c r="E249" s="62"/>
      <c r="F249" s="62"/>
    </row>
    <row r="250" spans="5:6" ht="12" customHeight="1">
      <c r="E250" s="62"/>
      <c r="F250" s="62"/>
    </row>
    <row r="251" spans="5:6" ht="12" customHeight="1">
      <c r="E251" s="62"/>
      <c r="F251" s="62"/>
    </row>
    <row r="252" spans="5:6" ht="12" customHeight="1">
      <c r="E252" s="62"/>
      <c r="F252" s="62"/>
    </row>
    <row r="253" spans="5:6" ht="12" customHeight="1">
      <c r="E253" s="62"/>
      <c r="F253" s="62"/>
    </row>
    <row r="254" spans="5:6" ht="12" customHeight="1">
      <c r="E254" s="62"/>
      <c r="F254" s="62"/>
    </row>
    <row r="255" spans="5:6" ht="12" customHeight="1">
      <c r="E255" s="62"/>
      <c r="F255" s="62"/>
    </row>
    <row r="256" spans="5:6" ht="12" customHeight="1">
      <c r="E256" s="62"/>
      <c r="F256" s="62"/>
    </row>
    <row r="257" spans="5:6" ht="12" customHeight="1">
      <c r="E257" s="62"/>
      <c r="F257" s="62"/>
    </row>
    <row r="258" spans="5:6" ht="12" customHeight="1">
      <c r="E258" s="62"/>
      <c r="F258" s="62"/>
    </row>
    <row r="259" spans="5:6" ht="12" customHeight="1">
      <c r="E259" s="62"/>
      <c r="F259" s="62"/>
    </row>
    <row r="260" spans="5:6" ht="12" customHeight="1">
      <c r="E260" s="62"/>
      <c r="F260" s="62"/>
    </row>
    <row r="261" spans="5:6" ht="12" customHeight="1">
      <c r="E261" s="62"/>
      <c r="F261" s="62"/>
    </row>
    <row r="262" spans="5:6" ht="12" customHeight="1">
      <c r="E262" s="62"/>
      <c r="F262" s="62"/>
    </row>
    <row r="263" spans="5:6" ht="12" customHeight="1">
      <c r="E263" s="62"/>
      <c r="F263" s="62"/>
    </row>
    <row r="264" spans="5:6" ht="12" customHeight="1">
      <c r="E264" s="62"/>
      <c r="F264" s="62"/>
    </row>
    <row r="265" spans="5:6" ht="12" customHeight="1">
      <c r="E265" s="62"/>
      <c r="F265" s="62"/>
    </row>
    <row r="266" spans="5:6" ht="12" customHeight="1">
      <c r="E266" s="62"/>
      <c r="F266" s="62"/>
    </row>
    <row r="267" spans="5:6" ht="12" customHeight="1">
      <c r="E267" s="62"/>
      <c r="F267" s="62"/>
    </row>
    <row r="268" spans="5:6" ht="12" customHeight="1">
      <c r="E268" s="62"/>
      <c r="F268" s="62"/>
    </row>
    <row r="269" spans="5:6" ht="12" customHeight="1">
      <c r="E269" s="62"/>
      <c r="F269" s="62"/>
    </row>
    <row r="270" spans="5:6" ht="12" customHeight="1">
      <c r="E270" s="62"/>
      <c r="F270" s="62"/>
    </row>
    <row r="271" spans="5:6" ht="12" customHeight="1">
      <c r="E271" s="62"/>
      <c r="F271" s="62"/>
    </row>
    <row r="272" spans="5:6" ht="12" customHeight="1">
      <c r="E272" s="62"/>
      <c r="F272" s="62"/>
    </row>
    <row r="273" spans="5:6" ht="12" customHeight="1">
      <c r="E273" s="62"/>
      <c r="F273" s="62"/>
    </row>
    <row r="274" spans="5:6" ht="12" customHeight="1">
      <c r="E274" s="62"/>
      <c r="F274" s="62"/>
    </row>
    <row r="275" spans="5:6" ht="12" customHeight="1">
      <c r="E275" s="62"/>
      <c r="F275" s="62"/>
    </row>
    <row r="276" spans="5:6" ht="12" customHeight="1">
      <c r="E276" s="62"/>
      <c r="F276" s="62"/>
    </row>
    <row r="277" spans="5:6" ht="12" customHeight="1">
      <c r="E277" s="62"/>
      <c r="F277" s="62"/>
    </row>
    <row r="278" spans="5:6" ht="12" customHeight="1">
      <c r="E278" s="62"/>
      <c r="F278" s="62"/>
    </row>
    <row r="279" spans="5:6" ht="12" customHeight="1">
      <c r="E279" s="62"/>
      <c r="F279" s="62"/>
    </row>
    <row r="280" spans="5:6" ht="12" customHeight="1">
      <c r="E280" s="62"/>
      <c r="F280" s="62"/>
    </row>
    <row r="281" spans="5:6" ht="12" customHeight="1">
      <c r="E281" s="62"/>
      <c r="F281" s="62"/>
    </row>
    <row r="282" spans="5:6" ht="12" customHeight="1">
      <c r="E282" s="62"/>
      <c r="F282" s="62"/>
    </row>
    <row r="283" spans="5:6" ht="12" customHeight="1">
      <c r="E283" s="62"/>
      <c r="F283" s="62"/>
    </row>
    <row r="284" spans="5:6" ht="12" customHeight="1">
      <c r="E284" s="62"/>
      <c r="F284" s="62"/>
    </row>
    <row r="285" spans="5:6" ht="12" customHeight="1">
      <c r="E285" s="62"/>
      <c r="F285" s="62"/>
    </row>
    <row r="286" spans="5:6" ht="12" customHeight="1">
      <c r="E286" s="62"/>
      <c r="F286" s="62"/>
    </row>
    <row r="287" spans="5:6" ht="12" customHeight="1">
      <c r="E287" s="62"/>
      <c r="F287" s="62"/>
    </row>
    <row r="288" spans="5:6" ht="12" customHeight="1">
      <c r="E288" s="62"/>
      <c r="F288" s="62"/>
    </row>
    <row r="289" spans="5:6" ht="12" customHeight="1">
      <c r="E289" s="62"/>
      <c r="F289" s="62"/>
    </row>
    <row r="290" spans="5:6" ht="12" customHeight="1">
      <c r="E290" s="62"/>
      <c r="F290" s="62"/>
    </row>
    <row r="291" spans="5:6" ht="12" customHeight="1">
      <c r="E291" s="62"/>
      <c r="F291" s="62"/>
    </row>
    <row r="292" spans="5:6" ht="12" customHeight="1">
      <c r="E292" s="62"/>
      <c r="F292" s="62"/>
    </row>
    <row r="293" spans="5:6" ht="12" customHeight="1">
      <c r="E293" s="62"/>
      <c r="F293" s="62"/>
    </row>
    <row r="294" spans="5:6" ht="12" customHeight="1">
      <c r="E294" s="62"/>
      <c r="F294" s="62"/>
    </row>
    <row r="295" spans="5:6" ht="12" customHeight="1">
      <c r="E295" s="62"/>
      <c r="F295" s="62"/>
    </row>
    <row r="296" spans="5:6" ht="12" customHeight="1">
      <c r="E296" s="62"/>
      <c r="F296" s="62"/>
    </row>
    <row r="297" spans="5:6" ht="12" customHeight="1">
      <c r="E297" s="62"/>
      <c r="F297" s="62"/>
    </row>
    <row r="298" spans="5:6" ht="12" customHeight="1">
      <c r="E298" s="62"/>
      <c r="F298" s="62"/>
    </row>
    <row r="299" spans="5:6" ht="12" customHeight="1">
      <c r="E299" s="62"/>
      <c r="F299" s="62"/>
    </row>
    <row r="300" spans="5:6" ht="12" customHeight="1">
      <c r="E300" s="62"/>
      <c r="F300" s="62"/>
    </row>
    <row r="301" spans="5:6" ht="12" customHeight="1">
      <c r="E301" s="62"/>
      <c r="F301" s="62"/>
    </row>
    <row r="302" spans="5:6" ht="12" customHeight="1">
      <c r="E302" s="62"/>
      <c r="F302" s="62"/>
    </row>
    <row r="303" spans="5:6" ht="12" customHeight="1">
      <c r="E303" s="62"/>
      <c r="F303" s="62"/>
    </row>
    <row r="304" spans="5:6" ht="12" customHeight="1">
      <c r="E304" s="62"/>
      <c r="F304" s="62"/>
    </row>
    <row r="305" spans="5:6" ht="12" customHeight="1">
      <c r="E305" s="62"/>
      <c r="F305" s="62"/>
    </row>
    <row r="306" spans="5:6" ht="12" customHeight="1">
      <c r="E306" s="62"/>
      <c r="F306" s="62"/>
    </row>
    <row r="307" spans="5:6" ht="12" customHeight="1">
      <c r="E307" s="62"/>
      <c r="F307" s="62"/>
    </row>
    <row r="308" spans="5:6" ht="12" customHeight="1">
      <c r="E308" s="62"/>
      <c r="F308" s="62"/>
    </row>
    <row r="309" spans="5:6" ht="12" customHeight="1">
      <c r="E309" s="62"/>
      <c r="F309" s="62"/>
    </row>
    <row r="310" spans="5:6" ht="12" customHeight="1">
      <c r="E310" s="62"/>
      <c r="F310" s="62"/>
    </row>
    <row r="311" spans="5:6" ht="12" customHeight="1">
      <c r="E311" s="62"/>
      <c r="F311" s="62"/>
    </row>
    <row r="312" spans="5:6" ht="12" customHeight="1">
      <c r="E312" s="62"/>
      <c r="F312" s="62"/>
    </row>
    <row r="313" spans="5:6" ht="12" customHeight="1">
      <c r="E313" s="62"/>
      <c r="F313" s="62"/>
    </row>
    <row r="314" spans="5:6" ht="12" customHeight="1">
      <c r="E314" s="62"/>
      <c r="F314" s="62"/>
    </row>
    <row r="315" spans="5:6" ht="12" customHeight="1">
      <c r="E315" s="62"/>
      <c r="F315" s="62"/>
    </row>
    <row r="316" spans="5:6" ht="12" customHeight="1">
      <c r="E316" s="62"/>
      <c r="F316" s="62"/>
    </row>
    <row r="317" spans="5:6" ht="12" customHeight="1">
      <c r="E317" s="62"/>
      <c r="F317" s="62"/>
    </row>
    <row r="318" spans="5:6" ht="12" customHeight="1">
      <c r="E318" s="62"/>
      <c r="F318" s="62"/>
    </row>
    <row r="319" spans="5:6" ht="12" customHeight="1">
      <c r="E319" s="62"/>
      <c r="F319" s="62"/>
    </row>
    <row r="320" spans="5:6" ht="12" customHeight="1">
      <c r="E320" s="62"/>
      <c r="F320" s="62"/>
    </row>
    <row r="321" spans="5:6" ht="12" customHeight="1">
      <c r="E321" s="62"/>
      <c r="F321" s="62"/>
    </row>
    <row r="322" spans="5:6" ht="12" customHeight="1">
      <c r="E322" s="62"/>
      <c r="F322" s="62"/>
    </row>
    <row r="323" spans="5:6" ht="12" customHeight="1">
      <c r="E323" s="62"/>
      <c r="F323" s="62"/>
    </row>
    <row r="324" spans="5:6" ht="12" customHeight="1">
      <c r="E324" s="62"/>
      <c r="F324" s="62"/>
    </row>
    <row r="325" spans="5:6" ht="12" customHeight="1">
      <c r="E325" s="62"/>
      <c r="F325" s="62"/>
    </row>
    <row r="326" spans="5:6" ht="12" customHeight="1">
      <c r="E326" s="62"/>
      <c r="F326" s="62"/>
    </row>
    <row r="327" spans="5:6" ht="12" customHeight="1">
      <c r="E327" s="62"/>
      <c r="F327" s="62"/>
    </row>
    <row r="328" spans="5:6" ht="12" customHeight="1">
      <c r="E328" s="62"/>
      <c r="F328" s="62"/>
    </row>
    <row r="329" spans="5:6" ht="12" customHeight="1">
      <c r="E329" s="62"/>
      <c r="F329" s="62"/>
    </row>
    <row r="330" spans="5:6" ht="12" customHeight="1">
      <c r="E330" s="62"/>
      <c r="F330" s="62"/>
    </row>
    <row r="331" spans="5:6" ht="12" customHeight="1">
      <c r="E331" s="62"/>
      <c r="F331" s="62"/>
    </row>
    <row r="332" spans="5:6" ht="12" customHeight="1">
      <c r="E332" s="62"/>
      <c r="F332" s="62"/>
    </row>
    <row r="333" spans="5:6" ht="12" customHeight="1">
      <c r="E333" s="62"/>
      <c r="F333" s="62"/>
    </row>
    <row r="334" spans="5:6" ht="12" customHeight="1">
      <c r="E334" s="62"/>
      <c r="F334" s="62"/>
    </row>
    <row r="335" spans="5:6" ht="12" customHeight="1">
      <c r="E335" s="62"/>
      <c r="F335" s="62"/>
    </row>
    <row r="336" spans="5:6" ht="12" customHeight="1">
      <c r="E336" s="62"/>
      <c r="F336" s="62"/>
    </row>
    <row r="337" spans="5:6" ht="12" customHeight="1">
      <c r="E337" s="62"/>
      <c r="F337" s="62"/>
    </row>
    <row r="338" spans="5:6" ht="12" customHeight="1">
      <c r="E338" s="62"/>
      <c r="F338" s="62"/>
    </row>
    <row r="339" spans="5:6" ht="12" customHeight="1">
      <c r="E339" s="62"/>
      <c r="F339" s="62"/>
    </row>
    <row r="340" spans="5:6" ht="12" customHeight="1">
      <c r="E340" s="62"/>
      <c r="F340" s="62"/>
    </row>
    <row r="341" spans="5:6" ht="12" customHeight="1">
      <c r="E341" s="62"/>
      <c r="F341" s="62"/>
    </row>
    <row r="342" spans="5:6" ht="12" customHeight="1">
      <c r="E342" s="62"/>
      <c r="F342" s="62"/>
    </row>
    <row r="343" spans="5:6" ht="12" customHeight="1">
      <c r="E343" s="62"/>
      <c r="F343" s="62"/>
    </row>
    <row r="344" spans="5:6" ht="12" customHeight="1">
      <c r="E344" s="62"/>
      <c r="F344" s="62"/>
    </row>
    <row r="345" spans="5:6" ht="12" customHeight="1">
      <c r="E345" s="62"/>
      <c r="F345" s="62"/>
    </row>
    <row r="346" spans="5:6" ht="12" customHeight="1">
      <c r="E346" s="62"/>
      <c r="F346" s="62"/>
    </row>
    <row r="347" spans="5:6" ht="12" customHeight="1">
      <c r="E347" s="62"/>
      <c r="F347" s="62"/>
    </row>
    <row r="348" spans="5:6" ht="12" customHeight="1">
      <c r="E348" s="62"/>
      <c r="F348" s="62"/>
    </row>
    <row r="349" spans="5:6" ht="12" customHeight="1">
      <c r="E349" s="62"/>
      <c r="F349" s="62"/>
    </row>
    <row r="350" spans="5:6" ht="12" customHeight="1">
      <c r="E350" s="62"/>
      <c r="F350" s="62"/>
    </row>
    <row r="351" spans="5:6" ht="12" customHeight="1">
      <c r="E351" s="62"/>
      <c r="F351" s="62"/>
    </row>
    <row r="352" spans="5:6" ht="12" customHeight="1">
      <c r="E352" s="62"/>
      <c r="F352" s="62"/>
    </row>
    <row r="353" spans="5:6" ht="12" customHeight="1">
      <c r="E353" s="62"/>
      <c r="F353" s="62"/>
    </row>
    <row r="354" spans="5:6" ht="12" customHeight="1">
      <c r="E354" s="62"/>
      <c r="F354" s="62"/>
    </row>
    <row r="355" spans="5:6" ht="12" customHeight="1">
      <c r="E355" s="62"/>
      <c r="F355" s="62"/>
    </row>
    <row r="356" spans="5:6" ht="12" customHeight="1">
      <c r="E356" s="62"/>
      <c r="F356" s="62"/>
    </row>
    <row r="357" spans="5:6" ht="12" customHeight="1">
      <c r="E357" s="62"/>
      <c r="F357" s="62"/>
    </row>
    <row r="358" spans="5:6" ht="12" customHeight="1">
      <c r="E358" s="62"/>
      <c r="F358" s="62"/>
    </row>
    <row r="359" spans="5:6" ht="12" customHeight="1">
      <c r="E359" s="62"/>
      <c r="F359" s="62"/>
    </row>
    <row r="360" spans="5:6" ht="12" customHeight="1">
      <c r="E360" s="62"/>
      <c r="F360" s="62"/>
    </row>
    <row r="361" spans="5:6" ht="12" customHeight="1">
      <c r="E361" s="62"/>
      <c r="F361" s="62"/>
    </row>
    <row r="362" spans="5:6" ht="12" customHeight="1">
      <c r="E362" s="62"/>
      <c r="F362" s="62"/>
    </row>
    <row r="363" spans="5:6" ht="12" customHeight="1">
      <c r="E363" s="62"/>
      <c r="F363" s="62"/>
    </row>
    <row r="364" spans="5:6" ht="12" customHeight="1">
      <c r="E364" s="62"/>
      <c r="F364" s="62"/>
    </row>
    <row r="365" spans="5:6" ht="12" customHeight="1">
      <c r="E365" s="62"/>
      <c r="F365" s="62"/>
    </row>
    <row r="366" spans="5:6" ht="12" customHeight="1">
      <c r="E366" s="62"/>
      <c r="F366" s="62"/>
    </row>
    <row r="367" spans="5:6" ht="12" customHeight="1">
      <c r="E367" s="62"/>
      <c r="F367" s="62"/>
    </row>
    <row r="368" spans="5:6" ht="12" customHeight="1">
      <c r="E368" s="62"/>
      <c r="F368" s="62"/>
    </row>
    <row r="369" spans="5:6" ht="12" customHeight="1">
      <c r="E369" s="62"/>
      <c r="F369" s="62"/>
    </row>
    <row r="370" spans="5:6" ht="12" customHeight="1">
      <c r="E370" s="62"/>
      <c r="F370" s="62"/>
    </row>
    <row r="371" spans="5:6" ht="12" customHeight="1">
      <c r="E371" s="62"/>
      <c r="F371" s="62"/>
    </row>
    <row r="372" spans="5:6" ht="12" customHeight="1">
      <c r="E372" s="62"/>
      <c r="F372" s="62"/>
    </row>
    <row r="373" spans="5:6" ht="12" customHeight="1">
      <c r="E373" s="62"/>
      <c r="F373" s="62"/>
    </row>
    <row r="374" spans="5:6" ht="12" customHeight="1">
      <c r="E374" s="62"/>
      <c r="F374" s="62"/>
    </row>
    <row r="375" spans="5:6" ht="12" customHeight="1">
      <c r="E375" s="62"/>
      <c r="F375" s="62"/>
    </row>
    <row r="376" spans="5:6" ht="12" customHeight="1">
      <c r="E376" s="62"/>
      <c r="F376" s="62"/>
    </row>
    <row r="377" spans="5:6" ht="12" customHeight="1">
      <c r="E377" s="62"/>
      <c r="F377" s="62"/>
    </row>
    <row r="378" spans="5:6" ht="12" customHeight="1">
      <c r="E378" s="62"/>
      <c r="F378" s="62"/>
    </row>
    <row r="379" spans="5:6" ht="12" customHeight="1">
      <c r="E379" s="62"/>
      <c r="F379" s="62"/>
    </row>
    <row r="380" spans="5:6" ht="12" customHeight="1">
      <c r="E380" s="62"/>
      <c r="F380" s="62"/>
    </row>
    <row r="381" spans="5:6" ht="12" customHeight="1">
      <c r="E381" s="62"/>
      <c r="F381" s="62"/>
    </row>
    <row r="382" spans="5:6" ht="12" customHeight="1">
      <c r="E382" s="62"/>
      <c r="F382" s="62"/>
    </row>
    <row r="383" spans="5:6" ht="12" customHeight="1">
      <c r="E383" s="62"/>
      <c r="F383" s="62"/>
    </row>
    <row r="384" spans="5:6" ht="12" customHeight="1">
      <c r="E384" s="62"/>
      <c r="F384" s="62"/>
    </row>
    <row r="385" spans="5:6" ht="12" customHeight="1">
      <c r="E385" s="62"/>
      <c r="F385" s="62"/>
    </row>
    <row r="386" spans="5:6" ht="12" customHeight="1">
      <c r="E386" s="62"/>
      <c r="F386" s="62"/>
    </row>
    <row r="387" spans="5:6" ht="12" customHeight="1">
      <c r="E387" s="62"/>
      <c r="F387" s="62"/>
    </row>
    <row r="388" spans="5:6" ht="12" customHeight="1">
      <c r="E388" s="62"/>
      <c r="F388" s="62"/>
    </row>
    <row r="389" spans="5:6" ht="12" customHeight="1">
      <c r="E389" s="62"/>
      <c r="F389" s="62"/>
    </row>
    <row r="390" spans="5:6" ht="12" customHeight="1">
      <c r="E390" s="62"/>
      <c r="F390" s="62"/>
    </row>
    <row r="391" spans="5:6" ht="12" customHeight="1">
      <c r="E391" s="62"/>
      <c r="F391" s="62"/>
    </row>
    <row r="392" spans="5:6" ht="12" customHeight="1">
      <c r="E392" s="62"/>
      <c r="F392" s="62"/>
    </row>
    <row r="393" spans="5:6" ht="12" customHeight="1">
      <c r="E393" s="62"/>
      <c r="F393" s="62"/>
    </row>
    <row r="394" spans="5:6" ht="12" customHeight="1">
      <c r="E394" s="62"/>
      <c r="F394" s="62"/>
    </row>
    <row r="395" spans="5:6" ht="12" customHeight="1">
      <c r="E395" s="62"/>
      <c r="F395" s="62"/>
    </row>
    <row r="396" spans="5:6" ht="12" customHeight="1">
      <c r="E396" s="62"/>
      <c r="F396" s="62"/>
    </row>
    <row r="397" spans="5:6" ht="12" customHeight="1">
      <c r="E397" s="62"/>
      <c r="F397" s="62"/>
    </row>
    <row r="398" spans="5:6" ht="12" customHeight="1">
      <c r="E398" s="62"/>
      <c r="F398" s="62"/>
    </row>
    <row r="399" spans="5:6" ht="12" customHeight="1">
      <c r="E399" s="62"/>
      <c r="F399" s="62"/>
    </row>
    <row r="400" spans="5:6" ht="12" customHeight="1">
      <c r="E400" s="62"/>
      <c r="F400" s="62"/>
    </row>
    <row r="401" spans="5:6" ht="12" customHeight="1">
      <c r="E401" s="62"/>
      <c r="F401" s="62"/>
    </row>
    <row r="402" spans="5:6" ht="12" customHeight="1">
      <c r="E402" s="62"/>
      <c r="F402" s="62"/>
    </row>
    <row r="403" spans="5:6" ht="12" customHeight="1">
      <c r="E403" s="62"/>
      <c r="F403" s="62"/>
    </row>
    <row r="404" spans="5:6" ht="12" customHeight="1">
      <c r="E404" s="62"/>
      <c r="F404" s="62"/>
    </row>
    <row r="405" spans="5:6" ht="12" customHeight="1">
      <c r="E405" s="62"/>
      <c r="F405" s="62"/>
    </row>
    <row r="406" spans="5:6" ht="12" customHeight="1">
      <c r="E406" s="62"/>
      <c r="F406" s="62"/>
    </row>
    <row r="407" spans="5:6" ht="12" customHeight="1">
      <c r="E407" s="62"/>
      <c r="F407" s="62"/>
    </row>
    <row r="408" spans="5:6" ht="12" customHeight="1">
      <c r="E408" s="62"/>
      <c r="F408" s="62"/>
    </row>
    <row r="409" spans="5:6" ht="12" customHeight="1">
      <c r="E409" s="62"/>
      <c r="F409" s="62"/>
    </row>
    <row r="410" spans="5:6" ht="12" customHeight="1">
      <c r="E410" s="62"/>
      <c r="F410" s="62"/>
    </row>
    <row r="411" spans="5:6" ht="12" customHeight="1">
      <c r="E411" s="62"/>
      <c r="F411" s="62"/>
    </row>
    <row r="412" spans="5:6" ht="12" customHeight="1">
      <c r="E412" s="62"/>
      <c r="F412" s="62"/>
    </row>
    <row r="413" spans="5:6" ht="12" customHeight="1">
      <c r="E413" s="62"/>
      <c r="F413" s="62"/>
    </row>
    <row r="414" spans="5:6" ht="12" customHeight="1">
      <c r="E414" s="62"/>
      <c r="F414" s="62"/>
    </row>
    <row r="415" spans="5:6" ht="12" customHeight="1">
      <c r="E415" s="62"/>
      <c r="F415" s="62"/>
    </row>
    <row r="416" spans="5:6" ht="12" customHeight="1">
      <c r="E416" s="62"/>
      <c r="F416" s="62"/>
    </row>
    <row r="417" spans="5:6" ht="12" customHeight="1">
      <c r="E417" s="62"/>
      <c r="F417" s="62"/>
    </row>
    <row r="418" spans="5:6" ht="12" customHeight="1">
      <c r="E418" s="62"/>
      <c r="F418" s="62"/>
    </row>
    <row r="419" spans="5:6" ht="12" customHeight="1">
      <c r="E419" s="62"/>
      <c r="F419" s="62"/>
    </row>
    <row r="420" spans="5:6" ht="12" customHeight="1">
      <c r="E420" s="62"/>
      <c r="F420" s="62"/>
    </row>
    <row r="421" spans="5:6" ht="12" customHeight="1">
      <c r="E421" s="62"/>
      <c r="F421" s="62"/>
    </row>
    <row r="422" spans="5:6" ht="12" customHeight="1">
      <c r="E422" s="62"/>
      <c r="F422" s="62"/>
    </row>
    <row r="423" spans="5:6" ht="12" customHeight="1">
      <c r="E423" s="62"/>
      <c r="F423" s="62"/>
    </row>
    <row r="424" spans="5:6" ht="12" customHeight="1">
      <c r="E424" s="62"/>
      <c r="F424" s="62"/>
    </row>
    <row r="425" spans="5:6" ht="12" customHeight="1">
      <c r="E425" s="62"/>
      <c r="F425" s="62"/>
    </row>
    <row r="426" spans="5:6" ht="12" customHeight="1">
      <c r="E426" s="62"/>
      <c r="F426" s="62"/>
    </row>
    <row r="427" spans="5:6" ht="12" customHeight="1">
      <c r="E427" s="62"/>
      <c r="F427" s="62"/>
    </row>
    <row r="428" spans="5:6" ht="12" customHeight="1">
      <c r="E428" s="62"/>
      <c r="F428" s="62"/>
    </row>
    <row r="429" spans="5:6" ht="12" customHeight="1">
      <c r="E429" s="62"/>
      <c r="F429" s="62"/>
    </row>
    <row r="430" spans="5:6" ht="12" customHeight="1">
      <c r="E430" s="62"/>
      <c r="F430" s="62"/>
    </row>
    <row r="431" spans="5:6" ht="12" customHeight="1">
      <c r="E431" s="62"/>
      <c r="F431" s="62"/>
    </row>
    <row r="432" spans="5:6" ht="12" customHeight="1">
      <c r="E432" s="62"/>
      <c r="F432" s="62"/>
    </row>
    <row r="433" spans="5:6" ht="12" customHeight="1">
      <c r="E433" s="62"/>
      <c r="F433" s="62"/>
    </row>
    <row r="434" spans="5:6" ht="12" customHeight="1">
      <c r="E434" s="62"/>
      <c r="F434" s="62"/>
    </row>
    <row r="435" spans="5:6" ht="12" customHeight="1">
      <c r="E435" s="62"/>
      <c r="F435" s="62"/>
    </row>
    <row r="436" spans="5:6" ht="12" customHeight="1">
      <c r="E436" s="62"/>
      <c r="F436" s="62"/>
    </row>
    <row r="437" spans="5:6" ht="12" customHeight="1">
      <c r="E437" s="62"/>
      <c r="F437" s="62"/>
    </row>
    <row r="438" spans="5:6" ht="12" customHeight="1">
      <c r="E438" s="62"/>
      <c r="F438" s="62"/>
    </row>
    <row r="439" spans="5:6" ht="12" customHeight="1">
      <c r="E439" s="62"/>
      <c r="F439" s="62"/>
    </row>
    <row r="440" spans="5:6" ht="12" customHeight="1">
      <c r="E440" s="62"/>
      <c r="F440" s="62"/>
    </row>
    <row r="441" spans="5:6" ht="12" customHeight="1">
      <c r="E441" s="62"/>
      <c r="F441" s="62"/>
    </row>
    <row r="442" spans="5:6" ht="12" customHeight="1">
      <c r="E442" s="62"/>
      <c r="F442" s="62"/>
    </row>
    <row r="443" spans="5:6" ht="12" customHeight="1">
      <c r="E443" s="62"/>
      <c r="F443" s="62"/>
    </row>
    <row r="444" spans="5:6" ht="12" customHeight="1">
      <c r="E444" s="62"/>
      <c r="F444" s="62"/>
    </row>
    <row r="445" spans="5:6" ht="12" customHeight="1">
      <c r="E445" s="62"/>
      <c r="F445" s="62"/>
    </row>
    <row r="446" spans="5:6" ht="12" customHeight="1">
      <c r="E446" s="62"/>
      <c r="F446" s="62"/>
    </row>
    <row r="447" spans="5:6" ht="12" customHeight="1">
      <c r="E447" s="62"/>
      <c r="F447" s="62"/>
    </row>
    <row r="448" spans="5:6" ht="12" customHeight="1">
      <c r="E448" s="62"/>
      <c r="F448" s="62"/>
    </row>
    <row r="449" spans="5:6" ht="12" customHeight="1">
      <c r="E449" s="62"/>
      <c r="F449" s="62"/>
    </row>
    <row r="450" spans="5:6" ht="12" customHeight="1">
      <c r="E450" s="62"/>
      <c r="F450" s="62"/>
    </row>
    <row r="451" spans="5:6" ht="12" customHeight="1">
      <c r="E451" s="62"/>
      <c r="F451" s="62"/>
    </row>
    <row r="452" spans="5:6" ht="12" customHeight="1">
      <c r="E452" s="62"/>
      <c r="F452" s="62"/>
    </row>
    <row r="453" spans="5:6" ht="12" customHeight="1">
      <c r="E453" s="62"/>
      <c r="F453" s="62"/>
    </row>
    <row r="454" spans="5:6" ht="12" customHeight="1">
      <c r="E454" s="62"/>
      <c r="F454" s="62"/>
    </row>
    <row r="455" spans="5:6" ht="12" customHeight="1">
      <c r="E455" s="62"/>
      <c r="F455" s="62"/>
    </row>
    <row r="456" spans="5:6" ht="12" customHeight="1">
      <c r="E456" s="62"/>
      <c r="F456" s="62"/>
    </row>
    <row r="457" spans="5:6" ht="12" customHeight="1">
      <c r="E457" s="62"/>
      <c r="F457" s="62"/>
    </row>
    <row r="458" spans="5:6" ht="12" customHeight="1">
      <c r="E458" s="62"/>
      <c r="F458" s="62"/>
    </row>
    <row r="459" spans="5:6" ht="12" customHeight="1">
      <c r="E459" s="62"/>
      <c r="F459" s="62"/>
    </row>
    <row r="460" spans="5:6" ht="12" customHeight="1">
      <c r="E460" s="62"/>
      <c r="F460" s="62"/>
    </row>
    <row r="461" spans="5:6" ht="12" customHeight="1">
      <c r="E461" s="62"/>
      <c r="F461" s="62"/>
    </row>
    <row r="462" spans="5:6" ht="12" customHeight="1">
      <c r="E462" s="62"/>
      <c r="F462" s="62"/>
    </row>
    <row r="463" spans="5:6" ht="12" customHeight="1">
      <c r="E463" s="62"/>
      <c r="F463" s="62"/>
    </row>
    <row r="464" spans="5:6" ht="12" customHeight="1">
      <c r="E464" s="62"/>
      <c r="F464" s="62"/>
    </row>
    <row r="465" spans="5:6" ht="12" customHeight="1">
      <c r="E465" s="62"/>
      <c r="F465" s="62"/>
    </row>
    <row r="466" spans="5:6" ht="12" customHeight="1">
      <c r="E466" s="62"/>
      <c r="F466" s="62"/>
    </row>
    <row r="467" spans="5:6" ht="12" customHeight="1">
      <c r="E467" s="62"/>
      <c r="F467" s="62"/>
    </row>
    <row r="468" spans="5:6" ht="12" customHeight="1">
      <c r="E468" s="62"/>
      <c r="F468" s="62"/>
    </row>
    <row r="469" spans="5:6" ht="12" customHeight="1">
      <c r="E469" s="62"/>
      <c r="F469" s="62"/>
    </row>
    <row r="470" spans="5:6" ht="12" customHeight="1">
      <c r="E470" s="62"/>
      <c r="F470" s="62"/>
    </row>
    <row r="471" spans="5:6" ht="12" customHeight="1">
      <c r="E471" s="62"/>
      <c r="F471" s="62"/>
    </row>
    <row r="472" spans="5:6" ht="12" customHeight="1">
      <c r="E472" s="62"/>
      <c r="F472" s="62"/>
    </row>
    <row r="473" spans="5:6" ht="12" customHeight="1">
      <c r="E473" s="62"/>
      <c r="F473" s="62"/>
    </row>
    <row r="474" spans="5:6" ht="12" customHeight="1">
      <c r="E474" s="62"/>
      <c r="F474" s="62"/>
    </row>
    <row r="475" spans="5:6" ht="12" customHeight="1">
      <c r="E475" s="62"/>
      <c r="F475" s="62"/>
    </row>
    <row r="476" spans="5:6" ht="12" customHeight="1">
      <c r="E476" s="62"/>
      <c r="F476" s="62"/>
    </row>
    <row r="477" spans="5:6" ht="12" customHeight="1">
      <c r="E477" s="62"/>
      <c r="F477" s="62"/>
    </row>
    <row r="478" spans="5:6" ht="12" customHeight="1">
      <c r="E478" s="62"/>
      <c r="F478" s="62"/>
    </row>
    <row r="479" spans="5:6" ht="12" customHeight="1">
      <c r="E479" s="62"/>
      <c r="F479" s="62"/>
    </row>
    <row r="480" spans="5:6" ht="12" customHeight="1">
      <c r="E480" s="62"/>
      <c r="F480" s="62"/>
    </row>
    <row r="481" spans="5:6" ht="12" customHeight="1">
      <c r="E481" s="62"/>
      <c r="F481" s="62"/>
    </row>
    <row r="482" spans="5:6" ht="12" customHeight="1">
      <c r="E482" s="62"/>
      <c r="F482" s="62"/>
    </row>
    <row r="483" spans="5:6" ht="12" customHeight="1">
      <c r="E483" s="62"/>
      <c r="F483" s="62"/>
    </row>
    <row r="484" spans="5:6" ht="12" customHeight="1">
      <c r="E484" s="62"/>
      <c r="F484" s="62"/>
    </row>
    <row r="485" spans="5:6" ht="12" customHeight="1">
      <c r="E485" s="62"/>
      <c r="F485" s="62"/>
    </row>
    <row r="486" spans="5:6" ht="12" customHeight="1">
      <c r="E486" s="62"/>
      <c r="F486" s="62"/>
    </row>
    <row r="487" spans="5:6" ht="12" customHeight="1">
      <c r="E487" s="62"/>
      <c r="F487" s="62"/>
    </row>
    <row r="488" spans="5:6" ht="12" customHeight="1">
      <c r="E488" s="62"/>
      <c r="F488" s="62"/>
    </row>
    <row r="489" spans="5:6" ht="12" customHeight="1">
      <c r="E489" s="62"/>
      <c r="F489" s="62"/>
    </row>
    <row r="490" spans="5:6" ht="12" customHeight="1">
      <c r="E490" s="62"/>
      <c r="F490" s="62"/>
    </row>
    <row r="491" spans="5:6" ht="12" customHeight="1">
      <c r="E491" s="62"/>
      <c r="F491" s="62"/>
    </row>
    <row r="492" spans="5:6" ht="12" customHeight="1">
      <c r="E492" s="62"/>
      <c r="F492" s="62"/>
    </row>
    <row r="493" spans="5:6" ht="12" customHeight="1">
      <c r="E493" s="62"/>
      <c r="F493" s="62"/>
    </row>
    <row r="494" spans="5:6" ht="12" customHeight="1">
      <c r="E494" s="62"/>
      <c r="F494" s="62"/>
    </row>
    <row r="495" spans="5:6" ht="12" customHeight="1">
      <c r="E495" s="62"/>
      <c r="F495" s="62"/>
    </row>
    <row r="496" spans="5:6" ht="12" customHeight="1">
      <c r="E496" s="62"/>
      <c r="F496" s="62"/>
    </row>
    <row r="497" spans="5:6" ht="12" customHeight="1">
      <c r="E497" s="62"/>
      <c r="F497" s="62"/>
    </row>
    <row r="498" spans="5:6" ht="12" customHeight="1">
      <c r="E498" s="62"/>
      <c r="F498" s="62"/>
    </row>
    <row r="499" spans="5:6" ht="12" customHeight="1">
      <c r="E499" s="62"/>
      <c r="F499" s="62"/>
    </row>
    <row r="500" spans="5:6" ht="12" customHeight="1">
      <c r="E500" s="62"/>
      <c r="F500" s="62"/>
    </row>
    <row r="501" spans="5:6" ht="12" customHeight="1">
      <c r="E501" s="62"/>
      <c r="F501" s="62"/>
    </row>
    <row r="502" spans="5:6" ht="12" customHeight="1">
      <c r="E502" s="62"/>
      <c r="F502" s="62"/>
    </row>
    <row r="503" spans="5:6" ht="12" customHeight="1">
      <c r="E503" s="62"/>
      <c r="F503" s="62"/>
    </row>
    <row r="504" spans="5:6" ht="12" customHeight="1">
      <c r="E504" s="62"/>
      <c r="F504" s="62"/>
    </row>
    <row r="505" spans="5:6" ht="12" customHeight="1">
      <c r="E505" s="62"/>
      <c r="F505" s="62"/>
    </row>
    <row r="506" spans="5:6" ht="12" customHeight="1">
      <c r="E506" s="62"/>
      <c r="F506" s="62"/>
    </row>
    <row r="507" spans="5:6" ht="12" customHeight="1">
      <c r="E507" s="62"/>
      <c r="F507" s="62"/>
    </row>
    <row r="508" spans="5:6" ht="12" customHeight="1">
      <c r="E508" s="62"/>
      <c r="F508" s="62"/>
    </row>
    <row r="509" spans="5:6" ht="12" customHeight="1">
      <c r="E509" s="62"/>
      <c r="F509" s="62"/>
    </row>
    <row r="510" spans="5:6" ht="12" customHeight="1">
      <c r="E510" s="62"/>
      <c r="F510" s="62"/>
    </row>
    <row r="511" spans="5:6" ht="12" customHeight="1">
      <c r="E511" s="62"/>
      <c r="F511" s="62"/>
    </row>
    <row r="512" spans="5:6" ht="12" customHeight="1">
      <c r="E512" s="62"/>
      <c r="F512" s="62"/>
    </row>
    <row r="513" spans="5:6" ht="12" customHeight="1">
      <c r="E513" s="62"/>
      <c r="F513" s="62"/>
    </row>
    <row r="514" spans="5:6" ht="12" customHeight="1">
      <c r="E514" s="62"/>
      <c r="F514" s="62"/>
    </row>
    <row r="515" spans="5:6" ht="12" customHeight="1">
      <c r="E515" s="62"/>
      <c r="F515" s="62"/>
    </row>
    <row r="516" spans="5:6" ht="12" customHeight="1">
      <c r="E516" s="62"/>
      <c r="F516" s="62"/>
    </row>
    <row r="517" spans="5:6" ht="12" customHeight="1">
      <c r="E517" s="62"/>
      <c r="F517" s="62"/>
    </row>
    <row r="518" spans="5:6" ht="12" customHeight="1">
      <c r="E518" s="62"/>
      <c r="F518" s="62"/>
    </row>
    <row r="519" spans="5:6" ht="12" customHeight="1">
      <c r="E519" s="62"/>
      <c r="F519" s="62"/>
    </row>
    <row r="520" spans="5:6" ht="12" customHeight="1">
      <c r="E520" s="62"/>
      <c r="F520" s="62"/>
    </row>
    <row r="521" spans="5:6" ht="12" customHeight="1">
      <c r="E521" s="62"/>
      <c r="F521" s="62"/>
    </row>
    <row r="522" spans="5:6" ht="12" customHeight="1">
      <c r="E522" s="62"/>
      <c r="F522" s="62"/>
    </row>
    <row r="523" spans="5:6" ht="12" customHeight="1">
      <c r="E523" s="62"/>
      <c r="F523" s="62"/>
    </row>
    <row r="524" spans="5:6" ht="12" customHeight="1">
      <c r="E524" s="62"/>
      <c r="F524" s="62"/>
    </row>
    <row r="525" spans="5:6" ht="12" customHeight="1">
      <c r="E525" s="62"/>
      <c r="F525" s="62"/>
    </row>
    <row r="526" spans="5:6" ht="12" customHeight="1">
      <c r="E526" s="62"/>
      <c r="F526" s="62"/>
    </row>
    <row r="527" spans="5:6" ht="12" customHeight="1">
      <c r="E527" s="62"/>
      <c r="F527" s="62"/>
    </row>
    <row r="528" spans="5:6" ht="12" customHeight="1">
      <c r="E528" s="62"/>
      <c r="F528" s="62"/>
    </row>
    <row r="529" spans="5:6" ht="12" customHeight="1">
      <c r="E529" s="62"/>
      <c r="F529" s="62"/>
    </row>
    <row r="530" spans="5:6" ht="12" customHeight="1">
      <c r="E530" s="62"/>
      <c r="F530" s="62"/>
    </row>
    <row r="531" spans="5:6" ht="12" customHeight="1">
      <c r="E531" s="62"/>
      <c r="F531" s="62"/>
    </row>
    <row r="532" spans="5:6" ht="12" customHeight="1">
      <c r="E532" s="62"/>
      <c r="F532" s="62"/>
    </row>
    <row r="533" spans="5:6" ht="12" customHeight="1">
      <c r="E533" s="62"/>
      <c r="F533" s="62"/>
    </row>
    <row r="534" spans="5:6" ht="12" customHeight="1">
      <c r="E534" s="62"/>
      <c r="F534" s="62"/>
    </row>
    <row r="535" spans="5:6" ht="12" customHeight="1">
      <c r="E535" s="62"/>
      <c r="F535" s="62"/>
    </row>
    <row r="536" spans="5:6" ht="12" customHeight="1">
      <c r="E536" s="62"/>
      <c r="F536" s="62"/>
    </row>
    <row r="537" spans="5:6" ht="12" customHeight="1">
      <c r="E537" s="62"/>
      <c r="F537" s="62"/>
    </row>
    <row r="538" spans="5:6" ht="12" customHeight="1">
      <c r="E538" s="62"/>
      <c r="F538" s="62"/>
    </row>
    <row r="539" spans="5:6" ht="12" customHeight="1">
      <c r="E539" s="62"/>
      <c r="F539" s="62"/>
    </row>
    <row r="540" spans="5:6" ht="12" customHeight="1">
      <c r="E540" s="62"/>
      <c r="F540" s="62"/>
    </row>
    <row r="541" spans="5:6" ht="12" customHeight="1">
      <c r="E541" s="62"/>
      <c r="F541" s="62"/>
    </row>
    <row r="542" spans="5:6" ht="12" customHeight="1">
      <c r="E542" s="62"/>
      <c r="F542" s="62"/>
    </row>
    <row r="543" spans="5:6" ht="12" customHeight="1">
      <c r="E543" s="62"/>
      <c r="F543" s="62"/>
    </row>
    <row r="544" spans="5:6" ht="12" customHeight="1">
      <c r="E544" s="62"/>
      <c r="F544" s="62"/>
    </row>
    <row r="545" spans="5:6" ht="12" customHeight="1">
      <c r="E545" s="62"/>
      <c r="F545" s="62"/>
    </row>
    <row r="546" spans="5:6" ht="12" customHeight="1">
      <c r="E546" s="62"/>
      <c r="F546" s="62"/>
    </row>
    <row r="547" spans="5:6" ht="12" customHeight="1">
      <c r="E547" s="62"/>
      <c r="F547" s="62"/>
    </row>
    <row r="548" spans="5:6" ht="12" customHeight="1">
      <c r="E548" s="62"/>
      <c r="F548" s="62"/>
    </row>
    <row r="549" spans="5:6" ht="12" customHeight="1">
      <c r="E549" s="62"/>
      <c r="F549" s="62"/>
    </row>
    <row r="550" spans="5:6" ht="12" customHeight="1">
      <c r="E550" s="62"/>
      <c r="F550" s="62"/>
    </row>
    <row r="551" spans="5:6" ht="12" customHeight="1">
      <c r="E551" s="62"/>
      <c r="F551" s="62"/>
    </row>
    <row r="552" spans="5:6" ht="12" customHeight="1">
      <c r="E552" s="62"/>
      <c r="F552" s="62"/>
    </row>
    <row r="553" spans="5:6" ht="12" customHeight="1">
      <c r="E553" s="62"/>
      <c r="F553" s="62"/>
    </row>
    <row r="554" spans="5:6" ht="12" customHeight="1">
      <c r="E554" s="62"/>
      <c r="F554" s="62"/>
    </row>
    <row r="555" spans="5:6" ht="12" customHeight="1">
      <c r="E555" s="62"/>
      <c r="F555" s="62"/>
    </row>
    <row r="556" spans="5:6" ht="12" customHeight="1">
      <c r="E556" s="62"/>
      <c r="F556" s="62"/>
    </row>
    <row r="557" spans="5:6" ht="12" customHeight="1">
      <c r="E557" s="62"/>
      <c r="F557" s="62"/>
    </row>
    <row r="558" spans="5:6" ht="12" customHeight="1">
      <c r="E558" s="62"/>
      <c r="F558" s="62"/>
    </row>
    <row r="559" spans="5:6" ht="12" customHeight="1">
      <c r="E559" s="62"/>
      <c r="F559" s="62"/>
    </row>
    <row r="560" spans="5:6" ht="12" customHeight="1">
      <c r="E560" s="62"/>
      <c r="F560" s="62"/>
    </row>
    <row r="561" spans="5:6" ht="12" customHeight="1">
      <c r="E561" s="62"/>
      <c r="F561" s="62"/>
    </row>
    <row r="562" spans="5:6" ht="12" customHeight="1">
      <c r="E562" s="62"/>
      <c r="F562" s="62"/>
    </row>
    <row r="563" spans="5:6" ht="12" customHeight="1">
      <c r="E563" s="62"/>
      <c r="F563" s="62"/>
    </row>
    <row r="564" spans="5:6" ht="12" customHeight="1">
      <c r="E564" s="62"/>
      <c r="F564" s="62"/>
    </row>
    <row r="565" spans="5:6" ht="12" customHeight="1">
      <c r="E565" s="62"/>
      <c r="F565" s="62"/>
    </row>
    <row r="566" spans="5:6" ht="12" customHeight="1">
      <c r="E566" s="62"/>
      <c r="F566" s="62"/>
    </row>
    <row r="567" spans="5:6" ht="12" customHeight="1">
      <c r="E567" s="62"/>
      <c r="F567" s="62"/>
    </row>
    <row r="568" spans="5:6" ht="12" customHeight="1">
      <c r="E568" s="62"/>
      <c r="F568" s="62"/>
    </row>
    <row r="569" spans="5:6" ht="12" customHeight="1">
      <c r="E569" s="62"/>
      <c r="F569" s="62"/>
    </row>
    <row r="570" spans="5:6" ht="12" customHeight="1">
      <c r="E570" s="62"/>
      <c r="F570" s="62"/>
    </row>
    <row r="571" spans="5:6" ht="12" customHeight="1">
      <c r="E571" s="62"/>
      <c r="F571" s="62"/>
    </row>
    <row r="572" spans="5:6" ht="12" customHeight="1">
      <c r="E572" s="62"/>
      <c r="F572" s="62"/>
    </row>
    <row r="573" spans="5:6" ht="12" customHeight="1">
      <c r="E573" s="62"/>
      <c r="F573" s="62"/>
    </row>
    <row r="574" spans="5:6" ht="12" customHeight="1">
      <c r="E574" s="62"/>
      <c r="F574" s="62"/>
    </row>
    <row r="575" spans="5:6" ht="12" customHeight="1">
      <c r="E575" s="62"/>
      <c r="F575" s="62"/>
    </row>
    <row r="576" spans="5:6" ht="12" customHeight="1">
      <c r="E576" s="62"/>
      <c r="F576" s="62"/>
    </row>
    <row r="577" spans="5:6" ht="12" customHeight="1">
      <c r="E577" s="62"/>
      <c r="F577" s="62"/>
    </row>
    <row r="578" spans="5:6" ht="12" customHeight="1">
      <c r="E578" s="62"/>
      <c r="F578" s="62"/>
    </row>
    <row r="579" spans="5:6" ht="12" customHeight="1">
      <c r="E579" s="62"/>
      <c r="F579" s="62"/>
    </row>
    <row r="580" spans="5:6" ht="12" customHeight="1">
      <c r="E580" s="62"/>
      <c r="F580" s="62"/>
    </row>
    <row r="581" spans="5:6" ht="12" customHeight="1">
      <c r="E581" s="62"/>
      <c r="F581" s="62"/>
    </row>
    <row r="582" spans="5:6" ht="12" customHeight="1">
      <c r="E582" s="62"/>
      <c r="F582" s="62"/>
    </row>
    <row r="583" spans="5:6" ht="12" customHeight="1">
      <c r="E583" s="62"/>
      <c r="F583" s="62"/>
    </row>
    <row r="584" spans="5:6" ht="12" customHeight="1">
      <c r="E584" s="62"/>
      <c r="F584" s="62"/>
    </row>
    <row r="585" spans="5:6" ht="12" customHeight="1">
      <c r="E585" s="62"/>
      <c r="F585" s="62"/>
    </row>
    <row r="586" spans="5:6" ht="12" customHeight="1">
      <c r="E586" s="62"/>
      <c r="F586" s="62"/>
    </row>
    <row r="587" spans="5:6" ht="12" customHeight="1">
      <c r="E587" s="62"/>
      <c r="F587" s="62"/>
    </row>
    <row r="588" spans="5:6" ht="12" customHeight="1">
      <c r="E588" s="62"/>
      <c r="F588" s="62"/>
    </row>
    <row r="589" spans="5:6" ht="12" customHeight="1">
      <c r="E589" s="62"/>
      <c r="F589" s="62"/>
    </row>
    <row r="590" spans="5:6" ht="12" customHeight="1">
      <c r="E590" s="62"/>
      <c r="F590" s="62"/>
    </row>
    <row r="591" spans="5:6" ht="12" customHeight="1">
      <c r="E591" s="62"/>
      <c r="F591" s="62"/>
    </row>
    <row r="592" spans="5:6" ht="12" customHeight="1">
      <c r="E592" s="62"/>
      <c r="F592" s="62"/>
    </row>
    <row r="593" spans="5:6" ht="12" customHeight="1">
      <c r="E593" s="62"/>
      <c r="F593" s="62"/>
    </row>
    <row r="594" spans="5:6" ht="12" customHeight="1">
      <c r="E594" s="62"/>
      <c r="F594" s="62"/>
    </row>
    <row r="595" spans="5:6" ht="12" customHeight="1">
      <c r="E595" s="62"/>
      <c r="F595" s="62"/>
    </row>
    <row r="596" spans="5:6" ht="12" customHeight="1">
      <c r="E596" s="62"/>
      <c r="F596" s="62"/>
    </row>
    <row r="597" spans="5:6" ht="12" customHeight="1">
      <c r="E597" s="62"/>
      <c r="F597" s="62"/>
    </row>
    <row r="598" spans="5:6" ht="12" customHeight="1">
      <c r="E598" s="62"/>
      <c r="F598" s="62"/>
    </row>
    <row r="599" spans="5:6" ht="12" customHeight="1">
      <c r="E599" s="62"/>
      <c r="F599" s="62"/>
    </row>
    <row r="600" spans="5:6" ht="12" customHeight="1">
      <c r="E600" s="62"/>
      <c r="F600" s="62"/>
    </row>
    <row r="601" spans="5:6" ht="12" customHeight="1">
      <c r="E601" s="62"/>
      <c r="F601" s="62"/>
    </row>
    <row r="602" spans="5:6" ht="12" customHeight="1">
      <c r="E602" s="62"/>
      <c r="F602" s="62"/>
    </row>
    <row r="603" spans="5:6" ht="12" customHeight="1">
      <c r="E603" s="62"/>
      <c r="F603" s="62"/>
    </row>
    <row r="604" spans="5:6" ht="12" customHeight="1">
      <c r="E604" s="62"/>
      <c r="F604" s="62"/>
    </row>
    <row r="605" spans="5:6" ht="12" customHeight="1">
      <c r="E605" s="62"/>
      <c r="F605" s="62"/>
    </row>
    <row r="606" spans="5:6" ht="12" customHeight="1">
      <c r="E606" s="62"/>
      <c r="F606" s="62"/>
    </row>
    <row r="607" spans="5:6" ht="12" customHeight="1">
      <c r="E607" s="62"/>
      <c r="F607" s="62"/>
    </row>
    <row r="608" spans="5:6" ht="12" customHeight="1">
      <c r="E608" s="62"/>
      <c r="F608" s="62"/>
    </row>
    <row r="609" spans="5:6" ht="12" customHeight="1">
      <c r="E609" s="62"/>
      <c r="F609" s="62"/>
    </row>
    <row r="610" spans="5:6" ht="12" customHeight="1">
      <c r="E610" s="62"/>
      <c r="F610" s="62"/>
    </row>
    <row r="611" spans="5:6" ht="12" customHeight="1">
      <c r="E611" s="62"/>
      <c r="F611" s="62"/>
    </row>
    <row r="612" spans="5:6" ht="12" customHeight="1">
      <c r="E612" s="62"/>
      <c r="F612" s="62"/>
    </row>
    <row r="613" spans="5:6" ht="12" customHeight="1">
      <c r="E613" s="62"/>
      <c r="F613" s="62"/>
    </row>
    <row r="614" spans="5:6" ht="12" customHeight="1">
      <c r="E614" s="62"/>
      <c r="F614" s="62"/>
    </row>
    <row r="615" spans="5:6" ht="12" customHeight="1">
      <c r="E615" s="62"/>
      <c r="F615" s="62"/>
    </row>
    <row r="616" spans="5:6" ht="12" customHeight="1">
      <c r="E616" s="62"/>
      <c r="F616" s="62"/>
    </row>
    <row r="617" spans="5:6" ht="12" customHeight="1">
      <c r="E617" s="62"/>
      <c r="F617" s="62"/>
    </row>
    <row r="618" spans="5:6" ht="12" customHeight="1">
      <c r="E618" s="62"/>
      <c r="F618" s="62"/>
    </row>
    <row r="619" spans="5:6" ht="12" customHeight="1">
      <c r="E619" s="62"/>
      <c r="F619" s="62"/>
    </row>
    <row r="620" spans="5:6" ht="12" customHeight="1">
      <c r="E620" s="62"/>
      <c r="F620" s="62"/>
    </row>
    <row r="621" spans="5:6" ht="12" customHeight="1">
      <c r="E621" s="62"/>
      <c r="F621" s="62"/>
    </row>
    <row r="622" spans="5:6" ht="12" customHeight="1">
      <c r="E622" s="62"/>
      <c r="F622" s="62"/>
    </row>
    <row r="623" spans="5:6" ht="12" customHeight="1">
      <c r="E623" s="62"/>
      <c r="F623" s="62"/>
    </row>
    <row r="624" spans="5:6" ht="12" customHeight="1">
      <c r="E624" s="62"/>
      <c r="F624" s="62"/>
    </row>
    <row r="625" spans="5:6" ht="12" customHeight="1">
      <c r="E625" s="62"/>
      <c r="F625" s="62"/>
    </row>
    <row r="626" spans="5:6" ht="12" customHeight="1">
      <c r="E626" s="62"/>
      <c r="F626" s="62"/>
    </row>
    <row r="627" spans="5:6" ht="12" customHeight="1">
      <c r="E627" s="62"/>
      <c r="F627" s="62"/>
    </row>
    <row r="628" spans="5:6" ht="12" customHeight="1">
      <c r="E628" s="62"/>
      <c r="F628" s="62"/>
    </row>
    <row r="629" spans="5:6" ht="12" customHeight="1">
      <c r="E629" s="62"/>
      <c r="F629" s="62"/>
    </row>
    <row r="630" spans="5:6" ht="12" customHeight="1">
      <c r="E630" s="62"/>
      <c r="F630" s="62"/>
    </row>
    <row r="631" spans="5:6" ht="12" customHeight="1">
      <c r="E631" s="62"/>
      <c r="F631" s="62"/>
    </row>
    <row r="632" spans="5:6" ht="12" customHeight="1">
      <c r="E632" s="62"/>
      <c r="F632" s="62"/>
    </row>
    <row r="633" spans="5:6" ht="12" customHeight="1">
      <c r="E633" s="62"/>
      <c r="F633" s="62"/>
    </row>
    <row r="634" spans="5:6" ht="12" customHeight="1">
      <c r="E634" s="62"/>
      <c r="F634" s="62"/>
    </row>
    <row r="635" spans="5:6" ht="12" customHeight="1">
      <c r="E635" s="62"/>
      <c r="F635" s="62"/>
    </row>
    <row r="636" spans="5:6" ht="12" customHeight="1">
      <c r="E636" s="62"/>
      <c r="F636" s="62"/>
    </row>
    <row r="637" spans="5:6" ht="12" customHeight="1">
      <c r="E637" s="62"/>
      <c r="F637" s="62"/>
    </row>
    <row r="638" spans="5:6" ht="12" customHeight="1">
      <c r="E638" s="62"/>
      <c r="F638" s="62"/>
    </row>
    <row r="639" spans="5:6" ht="12" customHeight="1">
      <c r="E639" s="62"/>
      <c r="F639" s="62"/>
    </row>
    <row r="640" spans="5:6" ht="12" customHeight="1">
      <c r="E640" s="62"/>
      <c r="F640" s="62"/>
    </row>
    <row r="641" spans="5:6" ht="12" customHeight="1">
      <c r="E641" s="62"/>
      <c r="F641" s="62"/>
    </row>
    <row r="642" spans="5:6" ht="12" customHeight="1">
      <c r="E642" s="62"/>
      <c r="F642" s="62"/>
    </row>
    <row r="643" spans="5:6" ht="12" customHeight="1">
      <c r="E643" s="62"/>
      <c r="F643" s="62"/>
    </row>
    <row r="644" spans="5:6" ht="12" customHeight="1">
      <c r="E644" s="62"/>
      <c r="F644" s="62"/>
    </row>
    <row r="645" spans="5:6" ht="12" customHeight="1">
      <c r="E645" s="62"/>
      <c r="F645" s="62"/>
    </row>
    <row r="646" spans="5:6" ht="12" customHeight="1">
      <c r="E646" s="62"/>
      <c r="F646" s="62"/>
    </row>
    <row r="647" spans="5:6" ht="12" customHeight="1">
      <c r="E647" s="62"/>
      <c r="F647" s="62"/>
    </row>
    <row r="648" spans="5:6" ht="12" customHeight="1">
      <c r="E648" s="62"/>
      <c r="F648" s="62"/>
    </row>
    <row r="649" spans="5:6" ht="12" customHeight="1">
      <c r="E649" s="62"/>
      <c r="F649" s="62"/>
    </row>
    <row r="650" spans="5:6" ht="12" customHeight="1">
      <c r="E650" s="62"/>
      <c r="F650" s="62"/>
    </row>
    <row r="651" spans="5:6" ht="12" customHeight="1">
      <c r="E651" s="62"/>
      <c r="F651" s="62"/>
    </row>
    <row r="652" spans="5:6" ht="12" customHeight="1">
      <c r="E652" s="62"/>
      <c r="F652" s="62"/>
    </row>
    <row r="653" spans="5:6" ht="12" customHeight="1">
      <c r="E653" s="62"/>
      <c r="F653" s="62"/>
    </row>
    <row r="654" spans="5:6" ht="12" customHeight="1">
      <c r="E654" s="62"/>
      <c r="F654" s="62"/>
    </row>
    <row r="655" spans="5:6" ht="12" customHeight="1">
      <c r="E655" s="62"/>
      <c r="F655" s="62"/>
    </row>
    <row r="656" spans="5:6" ht="12" customHeight="1">
      <c r="E656" s="62"/>
      <c r="F656" s="62"/>
    </row>
    <row r="657" spans="5:6" ht="12" customHeight="1">
      <c r="E657" s="62"/>
      <c r="F657" s="62"/>
    </row>
    <row r="658" spans="5:6" ht="12" customHeight="1">
      <c r="E658" s="62"/>
      <c r="F658" s="62"/>
    </row>
    <row r="659" spans="5:6" ht="12" customHeight="1">
      <c r="E659" s="62"/>
      <c r="F659" s="62"/>
    </row>
    <row r="660" spans="5:6" ht="12" customHeight="1">
      <c r="E660" s="62"/>
      <c r="F660" s="62"/>
    </row>
    <row r="661" spans="5:6" ht="12" customHeight="1">
      <c r="E661" s="62"/>
      <c r="F661" s="62"/>
    </row>
    <row r="662" spans="5:6" ht="12" customHeight="1">
      <c r="E662" s="62"/>
      <c r="F662" s="62"/>
    </row>
    <row r="663" spans="5:6" ht="12" customHeight="1">
      <c r="E663" s="62"/>
      <c r="F663" s="62"/>
    </row>
    <row r="664" spans="5:6" ht="12" customHeight="1">
      <c r="E664" s="62"/>
      <c r="F664" s="62"/>
    </row>
    <row r="665" spans="5:6" ht="12" customHeight="1">
      <c r="E665" s="62"/>
      <c r="F665" s="62"/>
    </row>
    <row r="666" spans="5:6" ht="12" customHeight="1">
      <c r="E666" s="62"/>
      <c r="F666" s="62"/>
    </row>
    <row r="667" spans="5:6" ht="12" customHeight="1">
      <c r="E667" s="62"/>
      <c r="F667" s="62"/>
    </row>
    <row r="668" spans="5:6" ht="12" customHeight="1">
      <c r="E668" s="62"/>
      <c r="F668" s="62"/>
    </row>
    <row r="669" spans="5:6" ht="12" customHeight="1">
      <c r="E669" s="62"/>
      <c r="F669" s="62"/>
    </row>
    <row r="670" spans="5:6" ht="12" customHeight="1">
      <c r="E670" s="62"/>
      <c r="F670" s="62"/>
    </row>
    <row r="671" spans="5:6" ht="12" customHeight="1">
      <c r="E671" s="62"/>
      <c r="F671" s="62"/>
    </row>
    <row r="672" spans="5:6" ht="12" customHeight="1">
      <c r="E672" s="62"/>
      <c r="F672" s="62"/>
    </row>
    <row r="673" spans="5:6" ht="12" customHeight="1">
      <c r="E673" s="62"/>
      <c r="F673" s="62"/>
    </row>
    <row r="674" spans="5:6" ht="12" customHeight="1">
      <c r="E674" s="62"/>
      <c r="F674" s="62"/>
    </row>
    <row r="675" spans="5:6" ht="12" customHeight="1">
      <c r="E675" s="62"/>
      <c r="F675" s="62"/>
    </row>
    <row r="676" spans="5:6" ht="12" customHeight="1">
      <c r="E676" s="62"/>
      <c r="F676" s="62"/>
    </row>
    <row r="677" spans="5:6" ht="12" customHeight="1">
      <c r="E677" s="62"/>
      <c r="F677" s="62"/>
    </row>
    <row r="678" spans="5:6" ht="12" customHeight="1">
      <c r="E678" s="62"/>
      <c r="F678" s="62"/>
    </row>
    <row r="679" spans="5:6" ht="12" customHeight="1">
      <c r="E679" s="62"/>
      <c r="F679" s="62"/>
    </row>
    <row r="680" spans="5:6" ht="12" customHeight="1">
      <c r="E680" s="62"/>
      <c r="F680" s="62"/>
    </row>
    <row r="681" spans="5:6" ht="12" customHeight="1">
      <c r="E681" s="62"/>
      <c r="F681" s="62"/>
    </row>
    <row r="682" spans="5:6" ht="12" customHeight="1">
      <c r="E682" s="62"/>
      <c r="F682" s="62"/>
    </row>
    <row r="683" spans="5:6" ht="12" customHeight="1">
      <c r="E683" s="62"/>
      <c r="F683" s="62"/>
    </row>
    <row r="684" spans="5:6" ht="12" customHeight="1">
      <c r="E684" s="62"/>
      <c r="F684" s="62"/>
    </row>
    <row r="685" spans="5:6" ht="12" customHeight="1">
      <c r="E685" s="62"/>
      <c r="F685" s="62"/>
    </row>
    <row r="686" spans="5:6" ht="12" customHeight="1">
      <c r="E686" s="62"/>
      <c r="F686" s="62"/>
    </row>
    <row r="687" spans="5:6" ht="12" customHeight="1">
      <c r="E687" s="62"/>
      <c r="F687" s="62"/>
    </row>
    <row r="688" spans="5:6" ht="12" customHeight="1">
      <c r="E688" s="62"/>
      <c r="F688" s="62"/>
    </row>
    <row r="689" spans="5:6" ht="12" customHeight="1">
      <c r="E689" s="62"/>
      <c r="F689" s="62"/>
    </row>
    <row r="690" spans="5:6" ht="12" customHeight="1">
      <c r="E690" s="62"/>
      <c r="F690" s="62"/>
    </row>
    <row r="691" spans="5:6" ht="12" customHeight="1">
      <c r="E691" s="62"/>
      <c r="F691" s="62"/>
    </row>
    <row r="692" spans="5:6" ht="12" customHeight="1">
      <c r="E692" s="62"/>
      <c r="F692" s="62"/>
    </row>
    <row r="693" spans="5:6" ht="12" customHeight="1">
      <c r="E693" s="62"/>
      <c r="F693" s="62"/>
    </row>
    <row r="694" spans="5:6" ht="12" customHeight="1">
      <c r="E694" s="62"/>
      <c r="F694" s="62"/>
    </row>
    <row r="695" spans="5:6" ht="12" customHeight="1">
      <c r="E695" s="62"/>
      <c r="F695" s="62"/>
    </row>
    <row r="696" spans="5:6" ht="12" customHeight="1">
      <c r="E696" s="62"/>
      <c r="F696" s="62"/>
    </row>
    <row r="697" spans="5:6" ht="12" customHeight="1">
      <c r="E697" s="62"/>
      <c r="F697" s="62"/>
    </row>
    <row r="698" spans="5:6" ht="12" customHeight="1">
      <c r="E698" s="62"/>
      <c r="F698" s="62"/>
    </row>
    <row r="699" spans="5:6" ht="12" customHeight="1">
      <c r="E699" s="62"/>
      <c r="F699" s="62"/>
    </row>
    <row r="700" spans="5:6" ht="12" customHeight="1">
      <c r="E700" s="62"/>
      <c r="F700" s="62"/>
    </row>
    <row r="701" spans="5:6" ht="12" customHeight="1">
      <c r="E701" s="62"/>
      <c r="F701" s="62"/>
    </row>
    <row r="702" spans="5:6" ht="12" customHeight="1">
      <c r="E702" s="62"/>
      <c r="F702" s="62"/>
    </row>
    <row r="703" spans="5:6" ht="12" customHeight="1">
      <c r="E703" s="62"/>
      <c r="F703" s="62"/>
    </row>
    <row r="704" spans="5:6" ht="12" customHeight="1">
      <c r="E704" s="62"/>
      <c r="F704" s="62"/>
    </row>
    <row r="705" spans="5:6" ht="12" customHeight="1">
      <c r="E705" s="62"/>
      <c r="F705" s="62"/>
    </row>
    <row r="706" spans="5:6" ht="12" customHeight="1">
      <c r="E706" s="62"/>
      <c r="F706" s="62"/>
    </row>
    <row r="707" spans="5:6" ht="12" customHeight="1">
      <c r="E707" s="62"/>
      <c r="F707" s="62"/>
    </row>
    <row r="708" spans="5:6" ht="12" customHeight="1">
      <c r="E708" s="62"/>
      <c r="F708" s="62"/>
    </row>
    <row r="709" spans="5:6" ht="12" customHeight="1">
      <c r="E709" s="62"/>
      <c r="F709" s="62"/>
    </row>
    <row r="710" spans="5:6" ht="12" customHeight="1">
      <c r="E710" s="62"/>
      <c r="F710" s="62"/>
    </row>
    <row r="711" spans="5:6" ht="12" customHeight="1">
      <c r="E711" s="62"/>
      <c r="F711" s="62"/>
    </row>
    <row r="712" spans="5:6" ht="12" customHeight="1">
      <c r="E712" s="62"/>
      <c r="F712" s="62"/>
    </row>
    <row r="713" spans="5:6" ht="12" customHeight="1">
      <c r="E713" s="62"/>
      <c r="F713" s="62"/>
    </row>
    <row r="714" spans="5:6" ht="12" customHeight="1">
      <c r="E714" s="62"/>
      <c r="F714" s="62"/>
    </row>
    <row r="715" spans="5:6" ht="12" customHeight="1">
      <c r="E715" s="62"/>
      <c r="F715" s="62"/>
    </row>
    <row r="716" spans="5:6" ht="12" customHeight="1">
      <c r="E716" s="62"/>
      <c r="F716" s="62"/>
    </row>
    <row r="717" spans="5:6" ht="12" customHeight="1">
      <c r="E717" s="62"/>
      <c r="F717" s="62"/>
    </row>
    <row r="718" spans="5:6" ht="12" customHeight="1">
      <c r="E718" s="62"/>
      <c r="F718" s="62"/>
    </row>
    <row r="719" spans="5:6" ht="12" customHeight="1">
      <c r="E719" s="62"/>
      <c r="F719" s="62"/>
    </row>
    <row r="720" spans="5:6" ht="12" customHeight="1">
      <c r="E720" s="62"/>
      <c r="F720" s="62"/>
    </row>
    <row r="721" spans="5:6" ht="12" customHeight="1">
      <c r="E721" s="62"/>
      <c r="F721" s="62"/>
    </row>
    <row r="722" spans="5:6" ht="12" customHeight="1">
      <c r="E722" s="62"/>
      <c r="F722" s="62"/>
    </row>
    <row r="723" spans="5:6" ht="12" customHeight="1">
      <c r="E723" s="62"/>
      <c r="F723" s="62"/>
    </row>
    <row r="724" spans="5:6" ht="12" customHeight="1">
      <c r="E724" s="62"/>
      <c r="F724" s="62"/>
    </row>
    <row r="725" spans="5:6" ht="12" customHeight="1">
      <c r="E725" s="62"/>
      <c r="F725" s="62"/>
    </row>
    <row r="726" spans="5:6" ht="12" customHeight="1">
      <c r="E726" s="62"/>
      <c r="F726" s="62"/>
    </row>
    <row r="727" spans="5:6" ht="12" customHeight="1">
      <c r="E727" s="62"/>
      <c r="F727" s="62"/>
    </row>
    <row r="728" spans="5:6" ht="12" customHeight="1">
      <c r="E728" s="62"/>
      <c r="F728" s="62"/>
    </row>
    <row r="729" spans="5:6" ht="12" customHeight="1">
      <c r="E729" s="62"/>
      <c r="F729" s="62"/>
    </row>
    <row r="730" spans="5:6" ht="12" customHeight="1">
      <c r="E730" s="62"/>
      <c r="F730" s="62"/>
    </row>
    <row r="731" spans="5:6" ht="12" customHeight="1">
      <c r="E731" s="62"/>
      <c r="F731" s="62"/>
    </row>
    <row r="732" spans="5:6" ht="12" customHeight="1">
      <c r="E732" s="62"/>
      <c r="F732" s="62"/>
    </row>
    <row r="733" spans="5:6" ht="12" customHeight="1">
      <c r="E733" s="62"/>
      <c r="F733" s="62"/>
    </row>
    <row r="734" spans="5:6" ht="12" customHeight="1">
      <c r="E734" s="62"/>
      <c r="F734" s="62"/>
    </row>
    <row r="735" spans="5:6" ht="12" customHeight="1">
      <c r="E735" s="62"/>
      <c r="F735" s="62"/>
    </row>
    <row r="736" spans="5:6" ht="12" customHeight="1">
      <c r="E736" s="62"/>
      <c r="F736" s="62"/>
    </row>
    <row r="737" spans="5:6" ht="12" customHeight="1">
      <c r="E737" s="62"/>
      <c r="F737" s="62"/>
    </row>
    <row r="738" spans="5:6" ht="12" customHeight="1">
      <c r="E738" s="62"/>
      <c r="F738" s="62"/>
    </row>
    <row r="739" spans="5:6" ht="12" customHeight="1">
      <c r="E739" s="62"/>
      <c r="F739" s="62"/>
    </row>
    <row r="740" spans="5:6" ht="12" customHeight="1">
      <c r="E740" s="62"/>
      <c r="F740" s="62"/>
    </row>
    <row r="741" spans="5:6" ht="12" customHeight="1">
      <c r="E741" s="62"/>
      <c r="F741" s="62"/>
    </row>
    <row r="742" spans="5:6" ht="12" customHeight="1">
      <c r="E742" s="62"/>
      <c r="F742" s="62"/>
    </row>
    <row r="743" spans="5:6" ht="12" customHeight="1">
      <c r="E743" s="62"/>
      <c r="F743" s="62"/>
    </row>
    <row r="744" spans="5:6" ht="12" customHeight="1">
      <c r="E744" s="62"/>
      <c r="F744" s="62"/>
    </row>
    <row r="745" spans="5:6" ht="12" customHeight="1">
      <c r="E745" s="62"/>
      <c r="F745" s="62"/>
    </row>
    <row r="746" spans="5:6" ht="12" customHeight="1">
      <c r="E746" s="62"/>
      <c r="F746" s="62"/>
    </row>
    <row r="747" spans="5:6" ht="12" customHeight="1">
      <c r="E747" s="62"/>
      <c r="F747" s="62"/>
    </row>
    <row r="748" spans="5:6" ht="12" customHeight="1">
      <c r="E748" s="62"/>
      <c r="F748" s="62"/>
    </row>
    <row r="749" spans="5:6" ht="12" customHeight="1">
      <c r="E749" s="62"/>
      <c r="F749" s="62"/>
    </row>
    <row r="750" spans="5:6" ht="12" customHeight="1">
      <c r="E750" s="62"/>
      <c r="F750" s="62"/>
    </row>
    <row r="751" spans="5:6" ht="12" customHeight="1">
      <c r="E751" s="62"/>
      <c r="F751" s="62"/>
    </row>
    <row r="752" spans="5:6" ht="12" customHeight="1">
      <c r="E752" s="62"/>
      <c r="F752" s="62"/>
    </row>
    <row r="753" spans="5:6" ht="12" customHeight="1">
      <c r="E753" s="62"/>
      <c r="F753" s="62"/>
    </row>
    <row r="754" spans="5:6" ht="12" customHeight="1">
      <c r="E754" s="62"/>
      <c r="F754" s="62"/>
    </row>
    <row r="755" spans="5:6" ht="12" customHeight="1">
      <c r="E755" s="62"/>
      <c r="F755" s="62"/>
    </row>
    <row r="756" spans="5:6" ht="12" customHeight="1">
      <c r="E756" s="62"/>
      <c r="F756" s="62"/>
    </row>
    <row r="757" spans="5:6" ht="12" customHeight="1">
      <c r="E757" s="62"/>
      <c r="F757" s="62"/>
    </row>
    <row r="758" spans="5:6" ht="12" customHeight="1">
      <c r="E758" s="62"/>
      <c r="F758" s="62"/>
    </row>
    <row r="759" spans="5:6" ht="12" customHeight="1">
      <c r="E759" s="62"/>
      <c r="F759" s="62"/>
    </row>
    <row r="760" spans="5:6" ht="12" customHeight="1">
      <c r="E760" s="62"/>
      <c r="F760" s="62"/>
    </row>
    <row r="761" spans="5:6" ht="12" customHeight="1">
      <c r="E761" s="62"/>
      <c r="F761" s="62"/>
    </row>
    <row r="762" spans="5:6" ht="12" customHeight="1">
      <c r="E762" s="62"/>
      <c r="F762" s="62"/>
    </row>
    <row r="763" spans="5:6" ht="12" customHeight="1">
      <c r="E763" s="62"/>
      <c r="F763" s="62"/>
    </row>
    <row r="764" spans="5:6" ht="12" customHeight="1">
      <c r="E764" s="62"/>
      <c r="F764" s="62"/>
    </row>
    <row r="765" spans="5:6" ht="12" customHeight="1">
      <c r="E765" s="62"/>
      <c r="F765" s="62"/>
    </row>
    <row r="766" spans="5:6" ht="12" customHeight="1">
      <c r="E766" s="62"/>
      <c r="F766" s="62"/>
    </row>
    <row r="767" spans="5:6" ht="12" customHeight="1">
      <c r="E767" s="62"/>
      <c r="F767" s="62"/>
    </row>
    <row r="768" spans="5:6" ht="12" customHeight="1">
      <c r="E768" s="62"/>
      <c r="F768" s="62"/>
    </row>
    <row r="769" spans="5:6" ht="12" customHeight="1">
      <c r="E769" s="62"/>
      <c r="F769" s="62"/>
    </row>
    <row r="770" spans="5:6" ht="12" customHeight="1">
      <c r="E770" s="62"/>
      <c r="F770" s="62"/>
    </row>
    <row r="771" spans="5:6" ht="12" customHeight="1">
      <c r="E771" s="62"/>
      <c r="F771" s="62"/>
    </row>
    <row r="772" spans="5:6" ht="12" customHeight="1">
      <c r="E772" s="62"/>
      <c r="F772" s="62"/>
    </row>
    <row r="773" spans="5:6" ht="12" customHeight="1">
      <c r="E773" s="62"/>
      <c r="F773" s="62"/>
    </row>
    <row r="774" spans="5:6" ht="12" customHeight="1">
      <c r="E774" s="62"/>
      <c r="F774" s="62"/>
    </row>
    <row r="775" spans="5:6" ht="12" customHeight="1">
      <c r="E775" s="62"/>
      <c r="F775" s="62"/>
    </row>
    <row r="776" spans="5:6" ht="12" customHeight="1">
      <c r="E776" s="62"/>
      <c r="F776" s="62"/>
    </row>
    <row r="777" spans="5:6" ht="12" customHeight="1">
      <c r="E777" s="62"/>
      <c r="F777" s="62"/>
    </row>
    <row r="778" spans="5:6" ht="12" customHeight="1">
      <c r="E778" s="62"/>
      <c r="F778" s="62"/>
    </row>
    <row r="779" spans="5:6" ht="12" customHeight="1">
      <c r="E779" s="62"/>
      <c r="F779" s="62"/>
    </row>
    <row r="780" spans="5:6" ht="12" customHeight="1">
      <c r="E780" s="62"/>
      <c r="F780" s="62"/>
    </row>
    <row r="781" spans="5:6" ht="12" customHeight="1">
      <c r="E781" s="62"/>
      <c r="F781" s="62"/>
    </row>
    <row r="782" spans="5:6" ht="12" customHeight="1">
      <c r="E782" s="62"/>
      <c r="F782" s="62"/>
    </row>
    <row r="783" spans="5:6" ht="12" customHeight="1">
      <c r="E783" s="62"/>
      <c r="F783" s="62"/>
    </row>
    <row r="784" spans="5:6" ht="12" customHeight="1">
      <c r="E784" s="62"/>
      <c r="F784" s="62"/>
    </row>
    <row r="785" spans="5:6" ht="12" customHeight="1">
      <c r="E785" s="62"/>
      <c r="F785" s="62"/>
    </row>
    <row r="786" spans="5:6" ht="12" customHeight="1">
      <c r="E786" s="62"/>
      <c r="F786" s="62"/>
    </row>
    <row r="787" spans="5:6" ht="12" customHeight="1">
      <c r="E787" s="62"/>
      <c r="F787" s="62"/>
    </row>
    <row r="788" spans="5:6" ht="12" customHeight="1">
      <c r="E788" s="62"/>
      <c r="F788" s="62"/>
    </row>
    <row r="789" spans="5:6" ht="12" customHeight="1">
      <c r="E789" s="62"/>
      <c r="F789" s="62"/>
    </row>
    <row r="790" spans="5:6" ht="12" customHeight="1">
      <c r="E790" s="62"/>
      <c r="F790" s="62"/>
    </row>
    <row r="791" spans="5:6" ht="12" customHeight="1">
      <c r="E791" s="62"/>
      <c r="F791" s="62"/>
    </row>
    <row r="792" spans="5:6" ht="12" customHeight="1">
      <c r="E792" s="62"/>
      <c r="F792" s="62"/>
    </row>
    <row r="793" spans="5:6" ht="12" customHeight="1">
      <c r="E793" s="62"/>
      <c r="F793" s="62"/>
    </row>
    <row r="794" spans="5:6" ht="12" customHeight="1">
      <c r="E794" s="62"/>
      <c r="F794" s="62"/>
    </row>
    <row r="795" spans="5:6" ht="12" customHeight="1">
      <c r="E795" s="62"/>
      <c r="F795" s="62"/>
    </row>
    <row r="796" spans="5:6" ht="12" customHeight="1">
      <c r="E796" s="62"/>
      <c r="F796" s="62"/>
    </row>
    <row r="797" spans="5:6" ht="12" customHeight="1">
      <c r="E797" s="62"/>
      <c r="F797" s="62"/>
    </row>
    <row r="798" spans="5:6" ht="12" customHeight="1">
      <c r="E798" s="62"/>
      <c r="F798" s="62"/>
    </row>
    <row r="799" spans="5:6" ht="12" customHeight="1">
      <c r="E799" s="62"/>
      <c r="F799" s="62"/>
    </row>
    <row r="800" spans="5:6" ht="12" customHeight="1">
      <c r="E800" s="62"/>
      <c r="F800" s="62"/>
    </row>
    <row r="801" spans="5:6" ht="12" customHeight="1">
      <c r="E801" s="62"/>
      <c r="F801" s="62"/>
    </row>
    <row r="802" spans="5:6" ht="12" customHeight="1">
      <c r="E802" s="62"/>
      <c r="F802" s="62"/>
    </row>
    <row r="803" spans="5:6" ht="12" customHeight="1">
      <c r="E803" s="62"/>
      <c r="F803" s="62"/>
    </row>
    <row r="804" spans="5:6" ht="12" customHeight="1">
      <c r="E804" s="62"/>
      <c r="F804" s="62"/>
    </row>
    <row r="805" spans="5:6" ht="12" customHeight="1">
      <c r="E805" s="62"/>
      <c r="F805" s="62"/>
    </row>
    <row r="806" spans="5:6" ht="12" customHeight="1">
      <c r="E806" s="62"/>
      <c r="F806" s="62"/>
    </row>
    <row r="807" spans="5:6" ht="12" customHeight="1">
      <c r="E807" s="62"/>
      <c r="F807" s="62"/>
    </row>
    <row r="808" spans="5:6" ht="12" customHeight="1">
      <c r="E808" s="62"/>
      <c r="F808" s="62"/>
    </row>
    <row r="809" spans="5:6" ht="12" customHeight="1">
      <c r="E809" s="62"/>
      <c r="F809" s="62"/>
    </row>
    <row r="810" spans="5:6" ht="12" customHeight="1">
      <c r="E810" s="62"/>
      <c r="F810" s="62"/>
    </row>
    <row r="811" spans="5:6" ht="12" customHeight="1">
      <c r="E811" s="62"/>
      <c r="F811" s="62"/>
    </row>
    <row r="812" spans="5:6" ht="12" customHeight="1">
      <c r="E812" s="62"/>
      <c r="F812" s="62"/>
    </row>
    <row r="813" spans="5:6" ht="12" customHeight="1">
      <c r="E813" s="62"/>
      <c r="F813" s="62"/>
    </row>
    <row r="814" spans="5:6" ht="12" customHeight="1">
      <c r="E814" s="62"/>
      <c r="F814" s="62"/>
    </row>
    <row r="815" spans="5:6" ht="12" customHeight="1">
      <c r="E815" s="62"/>
      <c r="F815" s="62"/>
    </row>
    <row r="816" spans="5:6" ht="12" customHeight="1">
      <c r="E816" s="62"/>
      <c r="F816" s="62"/>
    </row>
    <row r="817" spans="5:6" ht="12" customHeight="1">
      <c r="E817" s="62"/>
      <c r="F817" s="62"/>
    </row>
    <row r="818" spans="5:6" ht="12" customHeight="1">
      <c r="E818" s="62"/>
      <c r="F818" s="62"/>
    </row>
    <row r="819" spans="5:6" ht="12" customHeight="1">
      <c r="E819" s="62"/>
      <c r="F819" s="62"/>
    </row>
    <row r="820" spans="5:6" ht="12" customHeight="1">
      <c r="E820" s="62"/>
      <c r="F820" s="62"/>
    </row>
    <row r="821" spans="5:6" ht="12" customHeight="1">
      <c r="E821" s="62"/>
      <c r="F821" s="62"/>
    </row>
    <row r="822" spans="5:6" ht="12" customHeight="1">
      <c r="E822" s="62"/>
      <c r="F822" s="62"/>
    </row>
    <row r="823" spans="5:6" ht="12" customHeight="1">
      <c r="E823" s="62"/>
      <c r="F823" s="62"/>
    </row>
    <row r="824" spans="5:6" ht="12" customHeight="1">
      <c r="E824" s="62"/>
      <c r="F824" s="62"/>
    </row>
    <row r="825" spans="5:6" ht="12" customHeight="1">
      <c r="E825" s="62"/>
      <c r="F825" s="62"/>
    </row>
    <row r="826" spans="5:6" ht="12" customHeight="1">
      <c r="E826" s="62"/>
      <c r="F826" s="62"/>
    </row>
    <row r="827" spans="5:6" ht="12" customHeight="1">
      <c r="E827" s="62"/>
      <c r="F827" s="62"/>
    </row>
    <row r="828" spans="5:6" ht="12" customHeight="1">
      <c r="E828" s="62"/>
      <c r="F828" s="62"/>
    </row>
    <row r="829" spans="5:6" ht="12" customHeight="1">
      <c r="E829" s="62"/>
      <c r="F829" s="62"/>
    </row>
    <row r="830" spans="5:6" ht="12" customHeight="1">
      <c r="E830" s="62"/>
      <c r="F830" s="62"/>
    </row>
    <row r="831" spans="5:6" ht="12" customHeight="1">
      <c r="E831" s="62"/>
      <c r="F831" s="62"/>
    </row>
    <row r="832" spans="5:6" ht="12" customHeight="1">
      <c r="E832" s="62"/>
      <c r="F832" s="62"/>
    </row>
    <row r="833" spans="5:6" ht="12" customHeight="1">
      <c r="E833" s="62"/>
      <c r="F833" s="62"/>
    </row>
    <row r="834" spans="5:6" ht="12" customHeight="1">
      <c r="E834" s="62"/>
      <c r="F834" s="62"/>
    </row>
    <row r="835" spans="5:6" ht="12" customHeight="1">
      <c r="E835" s="62"/>
      <c r="F835" s="62"/>
    </row>
    <row r="836" spans="5:6" ht="12" customHeight="1">
      <c r="E836" s="62"/>
      <c r="F836" s="62"/>
    </row>
    <row r="837" spans="5:6" ht="12" customHeight="1">
      <c r="E837" s="62"/>
      <c r="F837" s="62"/>
    </row>
    <row r="838" spans="5:6" ht="12" customHeight="1">
      <c r="E838" s="62"/>
      <c r="F838" s="62"/>
    </row>
    <row r="839" spans="5:6" ht="12" customHeight="1">
      <c r="E839" s="62"/>
      <c r="F839" s="62"/>
    </row>
    <row r="840" spans="5:6" ht="12" customHeight="1">
      <c r="E840" s="62"/>
      <c r="F840" s="62"/>
    </row>
    <row r="841" spans="5:6" ht="12" customHeight="1">
      <c r="E841" s="62"/>
      <c r="F841" s="62"/>
    </row>
    <row r="842" spans="5:6" ht="12" customHeight="1">
      <c r="E842" s="62"/>
      <c r="F842" s="62"/>
    </row>
    <row r="843" spans="5:6" ht="12" customHeight="1">
      <c r="E843" s="62"/>
      <c r="F843" s="62"/>
    </row>
    <row r="844" spans="5:6" ht="12" customHeight="1">
      <c r="E844" s="62"/>
      <c r="F844" s="62"/>
    </row>
    <row r="845" spans="5:6" ht="12" customHeight="1">
      <c r="E845" s="62"/>
      <c r="F845" s="62"/>
    </row>
    <row r="846" spans="5:6" ht="12" customHeight="1">
      <c r="E846" s="62"/>
      <c r="F846" s="62"/>
    </row>
    <row r="847" spans="5:6" ht="12" customHeight="1">
      <c r="E847" s="62"/>
      <c r="F847" s="62"/>
    </row>
    <row r="848" spans="5:6" ht="12" customHeight="1">
      <c r="E848" s="62"/>
      <c r="F848" s="62"/>
    </row>
    <row r="849" spans="5:6" ht="12" customHeight="1">
      <c r="E849" s="62"/>
      <c r="F849" s="62"/>
    </row>
    <row r="850" spans="5:6" ht="12" customHeight="1">
      <c r="E850" s="62"/>
      <c r="F850" s="62"/>
    </row>
    <row r="851" spans="5:6" ht="12" customHeight="1">
      <c r="E851" s="62"/>
      <c r="F851" s="62"/>
    </row>
    <row r="852" spans="5:6" ht="12" customHeight="1">
      <c r="E852" s="62"/>
      <c r="F852" s="62"/>
    </row>
    <row r="853" spans="5:6" ht="12" customHeight="1">
      <c r="E853" s="62"/>
      <c r="F853" s="62"/>
    </row>
    <row r="854" spans="5:6" ht="12" customHeight="1">
      <c r="E854" s="62"/>
      <c r="F854" s="62"/>
    </row>
    <row r="855" spans="5:6" ht="12" customHeight="1">
      <c r="E855" s="62"/>
      <c r="F855" s="62"/>
    </row>
    <row r="856" spans="5:6" ht="12" customHeight="1">
      <c r="E856" s="62"/>
      <c r="F856" s="62"/>
    </row>
    <row r="857" spans="5:6" ht="12" customHeight="1">
      <c r="E857" s="62"/>
      <c r="F857" s="62"/>
    </row>
    <row r="858" spans="5:6" ht="12" customHeight="1">
      <c r="E858" s="62"/>
      <c r="F858" s="62"/>
    </row>
    <row r="859" spans="5:6" ht="12" customHeight="1">
      <c r="E859" s="62"/>
      <c r="F859" s="62"/>
    </row>
    <row r="860" spans="5:6" ht="12" customHeight="1">
      <c r="E860" s="62"/>
      <c r="F860" s="62"/>
    </row>
    <row r="861" spans="5:6" ht="12" customHeight="1">
      <c r="E861" s="62"/>
      <c r="F861" s="62"/>
    </row>
    <row r="862" spans="5:6" ht="12" customHeight="1">
      <c r="E862" s="62"/>
      <c r="F862" s="62"/>
    </row>
    <row r="863" spans="5:6" ht="12" customHeight="1">
      <c r="E863" s="62"/>
      <c r="F863" s="62"/>
    </row>
    <row r="864" spans="5:6" ht="12" customHeight="1">
      <c r="E864" s="62"/>
      <c r="F864" s="62"/>
    </row>
    <row r="865" spans="5:6" ht="12" customHeight="1">
      <c r="E865" s="62"/>
      <c r="F865" s="62"/>
    </row>
    <row r="866" spans="5:6" ht="12" customHeight="1">
      <c r="E866" s="62"/>
      <c r="F866" s="62"/>
    </row>
    <row r="867" spans="5:6" ht="12" customHeight="1">
      <c r="E867" s="62"/>
      <c r="F867" s="62"/>
    </row>
    <row r="868" spans="5:6" ht="12" customHeight="1">
      <c r="E868" s="62"/>
      <c r="F868" s="62"/>
    </row>
    <row r="869" spans="5:6" ht="12" customHeight="1">
      <c r="E869" s="62"/>
      <c r="F869" s="62"/>
    </row>
    <row r="870" spans="5:6" ht="12" customHeight="1">
      <c r="E870" s="62"/>
      <c r="F870" s="62"/>
    </row>
    <row r="871" spans="5:6" ht="12" customHeight="1">
      <c r="E871" s="62"/>
      <c r="F871" s="62"/>
    </row>
    <row r="872" spans="5:6" ht="12" customHeight="1">
      <c r="E872" s="62"/>
      <c r="F872" s="62"/>
    </row>
    <row r="873" spans="5:6" ht="12" customHeight="1">
      <c r="E873" s="62"/>
      <c r="F873" s="62"/>
    </row>
    <row r="874" spans="5:6" ht="12" customHeight="1">
      <c r="E874" s="62"/>
      <c r="F874" s="62"/>
    </row>
    <row r="875" spans="5:6" ht="12" customHeight="1">
      <c r="E875" s="62"/>
      <c r="F875" s="62"/>
    </row>
    <row r="876" spans="5:6" ht="12" customHeight="1">
      <c r="E876" s="62"/>
      <c r="F876" s="62"/>
    </row>
    <row r="877" spans="5:6" ht="12" customHeight="1">
      <c r="E877" s="62"/>
      <c r="F877" s="62"/>
    </row>
    <row r="878" spans="5:6" ht="12" customHeight="1">
      <c r="E878" s="62"/>
      <c r="F878" s="62"/>
    </row>
    <row r="879" spans="5:6" ht="12" customHeight="1">
      <c r="E879" s="62"/>
      <c r="F879" s="62"/>
    </row>
    <row r="880" spans="5:6" ht="12" customHeight="1">
      <c r="E880" s="62"/>
      <c r="F880" s="62"/>
    </row>
    <row r="881" spans="5:6" ht="12" customHeight="1">
      <c r="E881" s="62"/>
      <c r="F881" s="62"/>
    </row>
    <row r="882" spans="5:6" ht="12" customHeight="1">
      <c r="E882" s="62"/>
      <c r="F882" s="62"/>
    </row>
    <row r="883" spans="5:6" ht="12" customHeight="1">
      <c r="E883" s="62"/>
      <c r="F883" s="62"/>
    </row>
    <row r="884" spans="5:6" ht="12" customHeight="1">
      <c r="E884" s="62"/>
      <c r="F884" s="62"/>
    </row>
    <row r="885" spans="5:6" ht="12" customHeight="1">
      <c r="E885" s="62"/>
      <c r="F885" s="62"/>
    </row>
    <row r="886" spans="5:6" ht="12" customHeight="1">
      <c r="E886" s="62"/>
      <c r="F886" s="62"/>
    </row>
    <row r="887" spans="5:6" ht="12" customHeight="1">
      <c r="E887" s="62"/>
      <c r="F887" s="62"/>
    </row>
    <row r="888" spans="5:6" ht="12" customHeight="1">
      <c r="E888" s="62"/>
      <c r="F888" s="62"/>
    </row>
    <row r="889" spans="5:6" ht="12" customHeight="1">
      <c r="E889" s="62"/>
      <c r="F889" s="62"/>
    </row>
    <row r="890" spans="5:6" ht="12" customHeight="1">
      <c r="E890" s="62"/>
      <c r="F890" s="62"/>
    </row>
    <row r="891" spans="5:6" ht="12" customHeight="1">
      <c r="E891" s="62"/>
      <c r="F891" s="62"/>
    </row>
    <row r="892" spans="5:6" ht="12" customHeight="1">
      <c r="E892" s="62"/>
      <c r="F892" s="62"/>
    </row>
    <row r="893" spans="5:6" ht="12" customHeight="1">
      <c r="E893" s="62"/>
      <c r="F893" s="62"/>
    </row>
    <row r="894" spans="5:6" ht="12" customHeight="1">
      <c r="E894" s="62"/>
      <c r="F894" s="62"/>
    </row>
    <row r="895" spans="5:6" ht="12" customHeight="1">
      <c r="E895" s="62"/>
      <c r="F895" s="62"/>
    </row>
    <row r="896" spans="5:6" ht="12" customHeight="1">
      <c r="E896" s="62"/>
      <c r="F896" s="62"/>
    </row>
    <row r="897" spans="5:6" ht="12" customHeight="1">
      <c r="E897" s="62"/>
      <c r="F897" s="62"/>
    </row>
    <row r="898" spans="5:6" ht="12" customHeight="1">
      <c r="E898" s="62"/>
      <c r="F898" s="62"/>
    </row>
    <row r="899" spans="5:6" ht="12" customHeight="1">
      <c r="E899" s="62"/>
      <c r="F899" s="62"/>
    </row>
    <row r="900" spans="5:6" ht="12" customHeight="1">
      <c r="E900" s="62"/>
      <c r="F900" s="62"/>
    </row>
    <row r="901" spans="5:6" ht="12" customHeight="1">
      <c r="E901" s="62"/>
      <c r="F901" s="62"/>
    </row>
    <row r="902" spans="5:6" ht="12" customHeight="1">
      <c r="E902" s="62"/>
      <c r="F902" s="62"/>
    </row>
    <row r="903" spans="5:6" ht="12" customHeight="1">
      <c r="E903" s="62"/>
      <c r="F903" s="62"/>
    </row>
    <row r="904" spans="5:6" ht="12" customHeight="1">
      <c r="E904" s="62"/>
      <c r="F904" s="62"/>
    </row>
    <row r="905" spans="5:6" ht="12" customHeight="1">
      <c r="E905" s="62"/>
      <c r="F905" s="62"/>
    </row>
    <row r="906" spans="5:6" ht="12" customHeight="1">
      <c r="E906" s="62"/>
      <c r="F906" s="62"/>
    </row>
    <row r="907" spans="5:6" ht="12" customHeight="1">
      <c r="E907" s="62"/>
      <c r="F907" s="62"/>
    </row>
    <row r="908" spans="5:6" ht="12" customHeight="1">
      <c r="E908" s="62"/>
      <c r="F908" s="62"/>
    </row>
    <row r="909" spans="5:6" ht="12" customHeight="1">
      <c r="E909" s="62"/>
      <c r="F909" s="62"/>
    </row>
    <row r="910" spans="5:6" ht="12" customHeight="1">
      <c r="E910" s="62"/>
      <c r="F910" s="62"/>
    </row>
    <row r="911" spans="5:6" ht="12" customHeight="1">
      <c r="E911" s="62"/>
      <c r="F911" s="62"/>
    </row>
    <row r="912" spans="5:6" ht="12" customHeight="1">
      <c r="E912" s="62"/>
      <c r="F912" s="62"/>
    </row>
    <row r="913" spans="5:6" ht="12" customHeight="1">
      <c r="E913" s="62"/>
      <c r="F913" s="62"/>
    </row>
    <row r="914" spans="5:6" ht="12" customHeight="1">
      <c r="E914" s="62"/>
      <c r="F914" s="62"/>
    </row>
    <row r="915" spans="5:6" ht="12" customHeight="1">
      <c r="E915" s="62"/>
      <c r="F915" s="62"/>
    </row>
    <row r="916" spans="5:6" ht="12" customHeight="1">
      <c r="E916" s="62"/>
      <c r="F916" s="62"/>
    </row>
    <row r="917" spans="5:6" ht="12" customHeight="1">
      <c r="E917" s="62"/>
      <c r="F917" s="62"/>
    </row>
    <row r="918" spans="5:6" ht="12" customHeight="1">
      <c r="E918" s="62"/>
      <c r="F918" s="62"/>
    </row>
    <row r="919" spans="5:6" ht="12" customHeight="1">
      <c r="E919" s="62"/>
      <c r="F919" s="62"/>
    </row>
    <row r="920" spans="5:6" ht="12" customHeight="1">
      <c r="E920" s="62"/>
      <c r="F920" s="62"/>
    </row>
    <row r="921" spans="5:6" ht="12" customHeight="1">
      <c r="E921" s="62"/>
      <c r="F921" s="62"/>
    </row>
    <row r="922" spans="5:6" ht="12" customHeight="1">
      <c r="E922" s="62"/>
      <c r="F922" s="62"/>
    </row>
    <row r="923" spans="5:6" ht="12" customHeight="1">
      <c r="E923" s="62"/>
      <c r="F923" s="62"/>
    </row>
    <row r="924" spans="5:6" ht="12" customHeight="1">
      <c r="E924" s="62"/>
      <c r="F924" s="62"/>
    </row>
    <row r="925" spans="5:6" ht="12" customHeight="1">
      <c r="E925" s="62"/>
      <c r="F925" s="62"/>
    </row>
    <row r="926" spans="5:6" ht="12" customHeight="1">
      <c r="E926" s="62"/>
      <c r="F926" s="62"/>
    </row>
    <row r="927" spans="5:6" ht="12" customHeight="1">
      <c r="E927" s="62"/>
      <c r="F927" s="62"/>
    </row>
    <row r="928" spans="5:6" ht="12" customHeight="1">
      <c r="E928" s="62"/>
      <c r="F928" s="62"/>
    </row>
    <row r="929" spans="5:6" ht="12" customHeight="1">
      <c r="E929" s="62"/>
      <c r="F929" s="62"/>
    </row>
    <row r="930" spans="5:6" ht="12" customHeight="1">
      <c r="E930" s="62"/>
      <c r="F930" s="62"/>
    </row>
    <row r="931" spans="5:6" ht="12" customHeight="1">
      <c r="E931" s="62"/>
      <c r="F931" s="62"/>
    </row>
    <row r="932" spans="5:6" ht="12" customHeight="1">
      <c r="E932" s="62"/>
      <c r="F932" s="62"/>
    </row>
    <row r="933" spans="5:6" ht="12" customHeight="1">
      <c r="E933" s="62"/>
      <c r="F933" s="62"/>
    </row>
    <row r="934" spans="5:6" ht="12" customHeight="1">
      <c r="E934" s="62"/>
      <c r="F934" s="62"/>
    </row>
    <row r="935" spans="5:6" ht="12" customHeight="1">
      <c r="E935" s="62"/>
      <c r="F935" s="62"/>
    </row>
    <row r="936" spans="5:6" ht="12" customHeight="1">
      <c r="E936" s="62"/>
      <c r="F936" s="62"/>
    </row>
    <row r="937" spans="5:6" ht="12" customHeight="1">
      <c r="E937" s="62"/>
      <c r="F937" s="62"/>
    </row>
    <row r="938" spans="5:6" ht="12" customHeight="1">
      <c r="E938" s="62"/>
      <c r="F938" s="62"/>
    </row>
    <row r="939" spans="5:6" ht="12" customHeight="1">
      <c r="E939" s="62"/>
      <c r="F939" s="62"/>
    </row>
    <row r="940" spans="5:6" ht="12" customHeight="1">
      <c r="E940" s="62"/>
      <c r="F940" s="62"/>
    </row>
    <row r="941" spans="5:6" ht="12" customHeight="1">
      <c r="E941" s="62"/>
      <c r="F941" s="62"/>
    </row>
    <row r="942" spans="5:6" ht="12" customHeight="1">
      <c r="E942" s="62"/>
      <c r="F942" s="62"/>
    </row>
    <row r="943" spans="5:6" ht="12" customHeight="1">
      <c r="E943" s="62"/>
      <c r="F943" s="62"/>
    </row>
    <row r="944" spans="5:6" ht="12" customHeight="1">
      <c r="E944" s="62"/>
      <c r="F944" s="62"/>
    </row>
    <row r="945" spans="5:6" ht="12" customHeight="1">
      <c r="E945" s="62"/>
      <c r="F945" s="62"/>
    </row>
    <row r="946" spans="5:6" ht="12" customHeight="1">
      <c r="E946" s="62"/>
      <c r="F946" s="62"/>
    </row>
    <row r="947" spans="5:6" ht="12" customHeight="1">
      <c r="E947" s="62"/>
      <c r="F947" s="62"/>
    </row>
    <row r="948" spans="5:6" ht="12" customHeight="1">
      <c r="E948" s="62"/>
      <c r="F948" s="62"/>
    </row>
    <row r="949" spans="5:6" ht="12" customHeight="1">
      <c r="E949" s="62"/>
      <c r="F949" s="62"/>
    </row>
    <row r="950" spans="5:6" ht="12" customHeight="1">
      <c r="E950" s="62"/>
      <c r="F950" s="62"/>
    </row>
    <row r="951" spans="5:6" ht="12" customHeight="1">
      <c r="E951" s="62"/>
      <c r="F951" s="62"/>
    </row>
    <row r="952" spans="5:6" ht="12" customHeight="1">
      <c r="E952" s="62"/>
      <c r="F952" s="62"/>
    </row>
    <row r="953" spans="5:6" ht="12" customHeight="1">
      <c r="E953" s="62"/>
      <c r="F953" s="62"/>
    </row>
    <row r="954" spans="5:6" ht="12" customHeight="1">
      <c r="E954" s="62"/>
      <c r="F954" s="62"/>
    </row>
    <row r="955" spans="5:6" ht="12" customHeight="1">
      <c r="E955" s="62"/>
      <c r="F955" s="62"/>
    </row>
    <row r="956" spans="5:6" ht="12" customHeight="1">
      <c r="E956" s="62"/>
      <c r="F956" s="62"/>
    </row>
    <row r="957" spans="5:6" ht="12" customHeight="1">
      <c r="E957" s="62"/>
      <c r="F957" s="62"/>
    </row>
    <row r="958" spans="5:6" ht="12" customHeight="1">
      <c r="E958" s="62"/>
      <c r="F958" s="62"/>
    </row>
    <row r="959" spans="5:6" ht="12" customHeight="1">
      <c r="E959" s="62"/>
      <c r="F959" s="62"/>
    </row>
    <row r="960" spans="5:6" ht="12" customHeight="1">
      <c r="E960" s="62"/>
      <c r="F960" s="62"/>
    </row>
    <row r="961" spans="5:6" ht="12" customHeight="1">
      <c r="E961" s="62"/>
      <c r="F961" s="62"/>
    </row>
    <row r="962" spans="5:6" ht="12" customHeight="1">
      <c r="E962" s="62"/>
      <c r="F962" s="62"/>
    </row>
    <row r="963" spans="5:6" ht="12" customHeight="1">
      <c r="E963" s="62"/>
      <c r="F963" s="62"/>
    </row>
    <row r="964" spans="5:6" ht="12" customHeight="1">
      <c r="E964" s="62"/>
      <c r="F964" s="62"/>
    </row>
    <row r="965" spans="5:6" ht="12" customHeight="1">
      <c r="E965" s="62"/>
      <c r="F965" s="62"/>
    </row>
    <row r="966" spans="5:6" ht="12" customHeight="1">
      <c r="E966" s="62"/>
      <c r="F966" s="62"/>
    </row>
    <row r="967" spans="5:6" ht="12" customHeight="1">
      <c r="E967" s="62"/>
      <c r="F967" s="62"/>
    </row>
    <row r="968" spans="5:6" ht="12" customHeight="1">
      <c r="E968" s="62"/>
      <c r="F968" s="62"/>
    </row>
    <row r="969" spans="5:6" ht="12" customHeight="1">
      <c r="E969" s="62"/>
      <c r="F969" s="62"/>
    </row>
    <row r="970" spans="5:6" ht="12" customHeight="1">
      <c r="E970" s="62"/>
      <c r="F970" s="62"/>
    </row>
    <row r="971" spans="5:6" ht="12" customHeight="1">
      <c r="E971" s="62"/>
      <c r="F971" s="62"/>
    </row>
    <row r="972" spans="5:6" ht="12" customHeight="1">
      <c r="E972" s="62"/>
      <c r="F972" s="62"/>
    </row>
    <row r="973" spans="5:6" ht="12" customHeight="1">
      <c r="E973" s="62"/>
      <c r="F973" s="62"/>
    </row>
    <row r="974" spans="5:6" ht="12" customHeight="1">
      <c r="E974" s="62"/>
      <c r="F974" s="62"/>
    </row>
    <row r="975" spans="5:6" ht="12" customHeight="1">
      <c r="E975" s="62"/>
      <c r="F975" s="62"/>
    </row>
    <row r="976" spans="5:6" ht="12" customHeight="1">
      <c r="E976" s="62"/>
      <c r="F976" s="62"/>
    </row>
    <row r="977" spans="5:6" ht="12" customHeight="1">
      <c r="E977" s="62"/>
      <c r="F977" s="62"/>
    </row>
    <row r="978" spans="5:6" ht="12" customHeight="1">
      <c r="E978" s="62"/>
      <c r="F978" s="62"/>
    </row>
    <row r="979" spans="5:6" ht="12" customHeight="1">
      <c r="E979" s="62"/>
      <c r="F979" s="62"/>
    </row>
    <row r="980" spans="5:6" ht="12" customHeight="1">
      <c r="E980" s="62"/>
      <c r="F980" s="62"/>
    </row>
    <row r="981" spans="5:6" ht="12" customHeight="1">
      <c r="E981" s="62"/>
      <c r="F981" s="62"/>
    </row>
    <row r="982" spans="5:6" ht="12" customHeight="1">
      <c r="E982" s="62"/>
      <c r="F982" s="62"/>
    </row>
    <row r="983" spans="5:6" ht="12" customHeight="1">
      <c r="E983" s="62"/>
      <c r="F983" s="62"/>
    </row>
    <row r="984" spans="5:6" ht="12" customHeight="1">
      <c r="E984" s="62"/>
      <c r="F984" s="62"/>
    </row>
    <row r="985" spans="5:6" ht="12" customHeight="1">
      <c r="E985" s="62"/>
      <c r="F985" s="62"/>
    </row>
    <row r="986" spans="5:6" ht="12" customHeight="1">
      <c r="E986" s="62"/>
      <c r="F986" s="62"/>
    </row>
    <row r="987" spans="5:6" ht="12" customHeight="1">
      <c r="E987" s="62"/>
      <c r="F987" s="62"/>
    </row>
    <row r="988" spans="5:6" ht="12" customHeight="1">
      <c r="E988" s="62"/>
      <c r="F988" s="62"/>
    </row>
    <row r="989" spans="5:6" ht="12" customHeight="1">
      <c r="E989" s="62"/>
      <c r="F989" s="62"/>
    </row>
    <row r="990" spans="5:6" ht="12" customHeight="1">
      <c r="E990" s="62"/>
      <c r="F990" s="62"/>
    </row>
    <row r="991" spans="5:6" ht="12" customHeight="1">
      <c r="E991" s="62"/>
      <c r="F991" s="62"/>
    </row>
    <row r="992" spans="5:6" ht="12" customHeight="1">
      <c r="E992" s="62"/>
      <c r="F992" s="62"/>
    </row>
    <row r="993" spans="5:6" ht="12" customHeight="1">
      <c r="E993" s="62"/>
      <c r="F993" s="62"/>
    </row>
    <row r="994" spans="5:6" ht="12" customHeight="1">
      <c r="E994" s="62"/>
      <c r="F994" s="62"/>
    </row>
    <row r="995" spans="5:6" ht="12" customHeight="1">
      <c r="E995" s="62"/>
      <c r="F995" s="62"/>
    </row>
    <row r="996" spans="5:6" ht="12" customHeight="1">
      <c r="E996" s="62"/>
      <c r="F996" s="62"/>
    </row>
    <row r="997" spans="5:6" ht="12" customHeight="1">
      <c r="E997" s="62"/>
      <c r="F997" s="62"/>
    </row>
    <row r="998" spans="5:6" ht="12" customHeight="1">
      <c r="E998" s="62"/>
      <c r="F998" s="62"/>
    </row>
    <row r="999" spans="5:6" ht="12" customHeight="1">
      <c r="E999" s="62"/>
      <c r="F999" s="62"/>
    </row>
    <row r="1000" spans="5:6" ht="12" customHeight="1">
      <c r="E1000" s="62"/>
      <c r="F1000" s="62"/>
    </row>
  </sheetData>
  <mergeCells count="10">
    <mergeCell ref="Q8:R8"/>
    <mergeCell ref="Q9:R9"/>
    <mergeCell ref="N7:O7"/>
    <mergeCell ref="N5:O5"/>
    <mergeCell ref="N6:O6"/>
    <mergeCell ref="A1:E1"/>
    <mergeCell ref="A2:B2"/>
    <mergeCell ref="N3:O3"/>
    <mergeCell ref="N4:O4"/>
    <mergeCell ref="D8:H9"/>
  </mergeCells>
  <conditionalFormatting sqref="L3:N7">
    <cfRule type="cellIs" dxfId="28" priority="2" operator="equal">
      <formula>"A"</formula>
    </cfRule>
  </conditionalFormatting>
  <conditionalFormatting sqref="L3:N7">
    <cfRule type="cellIs" dxfId="27" priority="3" operator="equal">
      <formula>"D"</formula>
    </cfRule>
  </conditionalFormatting>
  <conditionalFormatting sqref="L3:N7">
    <cfRule type="cellIs" dxfId="26" priority="4" operator="equal">
      <formula>"C"</formula>
    </cfRule>
  </conditionalFormatting>
  <conditionalFormatting sqref="L3:M7">
    <cfRule type="cellIs" dxfId="25" priority="1" operator="equal">
      <formula>"B"</formula>
    </cfRule>
  </conditionalFormatting>
  <pageMargins left="0.7" right="0.7" top="0.75" bottom="0.75" header="0" footer="0"/>
  <pageSetup orientation="landscape"/>
  <headerFooter>
    <oddHeader>&amp;L&amp;F&amp;R&amp;A</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pane xSplit="5" ySplit="2" topLeftCell="F3" activePane="bottomRight" state="frozen"/>
      <selection pane="topRight" activeCell="F1" sqref="F1"/>
      <selection pane="bottomLeft" activeCell="A3" sqref="A3"/>
      <selection pane="bottomRight" activeCell="L1" sqref="L1"/>
    </sheetView>
  </sheetViews>
  <sheetFormatPr baseColWidth="10" defaultColWidth="12.6328125" defaultRowHeight="15" customHeight="1"/>
  <cols>
    <col min="1" max="2" width="10" customWidth="1"/>
    <col min="3" max="4" width="8.08984375" customWidth="1"/>
    <col min="5" max="5" width="50.7265625" customWidth="1"/>
    <col min="6" max="6" width="0.7265625" customWidth="1"/>
    <col min="7" max="10" width="40.7265625" customWidth="1"/>
    <col min="11" max="11" width="0.7265625" customWidth="1"/>
    <col min="12" max="13" width="9.453125" customWidth="1"/>
    <col min="14" max="14" width="7.7265625" customWidth="1"/>
    <col min="15" max="15" width="32.08984375" customWidth="1"/>
    <col min="16" max="16" width="39.7265625" customWidth="1"/>
    <col min="17" max="17" width="28.453125" customWidth="1"/>
    <col min="18" max="18" width="29.08984375" customWidth="1"/>
    <col min="19" max="26" width="10" customWidth="1"/>
  </cols>
  <sheetData>
    <row r="1" spans="1:26" ht="158.25" customHeight="1">
      <c r="A1" s="138" t="s">
        <v>214</v>
      </c>
      <c r="B1" s="130"/>
      <c r="C1" s="130"/>
      <c r="D1" s="130"/>
      <c r="E1" s="130"/>
      <c r="F1" s="64"/>
      <c r="G1" s="64"/>
      <c r="H1" s="64"/>
      <c r="I1" s="64"/>
      <c r="J1" s="64"/>
      <c r="K1" s="64"/>
      <c r="L1" s="64"/>
      <c r="M1" s="64"/>
      <c r="N1" s="64"/>
      <c r="O1" s="64"/>
      <c r="P1" s="26"/>
    </row>
    <row r="2" spans="1:26" ht="85.5" customHeight="1">
      <c r="A2" s="131" t="s">
        <v>12</v>
      </c>
      <c r="B2" s="132"/>
      <c r="C2" s="27" t="s">
        <v>215</v>
      </c>
      <c r="D2" s="27" t="s">
        <v>14</v>
      </c>
      <c r="E2" s="28" t="s">
        <v>15</v>
      </c>
      <c r="F2" s="29"/>
      <c r="G2" s="30"/>
      <c r="H2" s="30"/>
      <c r="I2" s="31"/>
      <c r="J2" s="31"/>
      <c r="K2" s="31"/>
      <c r="L2" s="65" t="s">
        <v>16</v>
      </c>
      <c r="M2" s="34" t="s">
        <v>17</v>
      </c>
      <c r="N2" s="35"/>
      <c r="O2" s="66" t="s">
        <v>20</v>
      </c>
      <c r="P2" s="70" t="s">
        <v>21</v>
      </c>
      <c r="Q2" s="37" t="s">
        <v>22</v>
      </c>
      <c r="R2" s="37" t="s">
        <v>23</v>
      </c>
      <c r="S2" s="38"/>
      <c r="T2" s="38"/>
      <c r="U2" s="38"/>
      <c r="V2" s="38"/>
      <c r="W2" s="38"/>
      <c r="X2" s="38"/>
      <c r="Y2" s="38"/>
      <c r="Z2" s="38"/>
    </row>
    <row r="3" spans="1:26" ht="79.5" customHeight="1">
      <c r="A3" s="39">
        <v>1</v>
      </c>
      <c r="B3" s="39"/>
      <c r="C3" s="67"/>
      <c r="D3" s="67"/>
      <c r="E3" s="41" t="s">
        <v>216</v>
      </c>
      <c r="F3" s="68"/>
      <c r="G3" s="146" t="s">
        <v>217</v>
      </c>
      <c r="H3" s="49" t="s">
        <v>218</v>
      </c>
      <c r="I3" s="148" t="s">
        <v>219</v>
      </c>
      <c r="J3" s="149" t="s">
        <v>220</v>
      </c>
      <c r="K3" s="43"/>
      <c r="L3" s="44"/>
      <c r="M3" s="44"/>
      <c r="N3" s="126"/>
      <c r="O3" s="135"/>
      <c r="P3" s="71"/>
      <c r="Q3" s="71"/>
      <c r="R3" s="71"/>
    </row>
    <row r="4" spans="1:26" ht="79.5" customHeight="1">
      <c r="A4" s="39">
        <v>2</v>
      </c>
      <c r="B4" s="39"/>
      <c r="C4" s="67"/>
      <c r="D4" s="67"/>
      <c r="E4" s="41" t="s">
        <v>221</v>
      </c>
      <c r="F4" s="68"/>
      <c r="G4" s="146" t="s">
        <v>222</v>
      </c>
      <c r="H4" s="49" t="s">
        <v>223</v>
      </c>
      <c r="I4" s="148" t="s">
        <v>224</v>
      </c>
      <c r="J4" s="149" t="s">
        <v>225</v>
      </c>
      <c r="K4" s="43"/>
      <c r="L4" s="44"/>
      <c r="M4" s="44"/>
      <c r="N4" s="155"/>
      <c r="O4" s="156"/>
      <c r="P4" s="71"/>
      <c r="Q4" s="71"/>
      <c r="R4" s="71"/>
    </row>
    <row r="5" spans="1:26" ht="79.5" customHeight="1">
      <c r="A5" s="39">
        <v>3</v>
      </c>
      <c r="B5" s="39"/>
      <c r="C5" s="40"/>
      <c r="D5" s="40"/>
      <c r="E5" s="72" t="s">
        <v>226</v>
      </c>
      <c r="F5" s="73"/>
      <c r="G5" s="48" t="s">
        <v>227</v>
      </c>
      <c r="H5" s="153" t="s">
        <v>228</v>
      </c>
      <c r="I5" s="150" t="s">
        <v>229</v>
      </c>
      <c r="J5" s="152" t="s">
        <v>230</v>
      </c>
      <c r="K5" s="43"/>
      <c r="L5" s="44"/>
      <c r="M5" s="44"/>
      <c r="N5" s="126"/>
      <c r="O5" s="135"/>
      <c r="P5" s="71"/>
      <c r="Q5" s="71"/>
      <c r="R5" s="71"/>
    </row>
    <row r="6" spans="1:26" ht="79.5" customHeight="1">
      <c r="A6" s="39">
        <v>4</v>
      </c>
      <c r="B6" s="39"/>
      <c r="C6" s="40"/>
      <c r="D6" s="40"/>
      <c r="E6" s="72" t="s">
        <v>231</v>
      </c>
      <c r="F6" s="73"/>
      <c r="G6" s="48" t="s">
        <v>232</v>
      </c>
      <c r="H6" s="49" t="s">
        <v>233</v>
      </c>
      <c r="I6" s="150" t="s">
        <v>234</v>
      </c>
      <c r="J6" s="152" t="s">
        <v>235</v>
      </c>
      <c r="K6" s="43"/>
      <c r="L6" s="44"/>
      <c r="M6" s="44"/>
      <c r="N6" s="155"/>
      <c r="O6" s="156"/>
      <c r="P6" s="71"/>
      <c r="Q6" s="71"/>
      <c r="R6" s="71"/>
    </row>
    <row r="7" spans="1:26" ht="79.5" customHeight="1">
      <c r="A7" s="39">
        <v>5</v>
      </c>
      <c r="B7" s="39"/>
      <c r="C7" s="40"/>
      <c r="D7" s="40"/>
      <c r="E7" s="72" t="s">
        <v>236</v>
      </c>
      <c r="F7" s="73"/>
      <c r="G7" s="48" t="s">
        <v>237</v>
      </c>
      <c r="H7" s="49" t="s">
        <v>238</v>
      </c>
      <c r="I7" s="150" t="s">
        <v>239</v>
      </c>
      <c r="J7" s="152" t="s">
        <v>240</v>
      </c>
      <c r="K7" s="43"/>
      <c r="L7" s="44"/>
      <c r="M7" s="44"/>
      <c r="N7" s="126"/>
      <c r="O7" s="135"/>
      <c r="P7" s="71"/>
      <c r="Q7" s="71"/>
      <c r="R7" s="71"/>
    </row>
    <row r="8" spans="1:26" ht="79.5" customHeight="1">
      <c r="A8" s="39">
        <v>6</v>
      </c>
      <c r="B8" s="39"/>
      <c r="C8" s="40"/>
      <c r="D8" s="40"/>
      <c r="E8" s="72" t="s">
        <v>241</v>
      </c>
      <c r="F8" s="73"/>
      <c r="G8" s="48" t="s">
        <v>242</v>
      </c>
      <c r="H8" s="153" t="s">
        <v>243</v>
      </c>
      <c r="I8" s="150" t="s">
        <v>244</v>
      </c>
      <c r="J8" s="152" t="s">
        <v>245</v>
      </c>
      <c r="K8" s="43"/>
      <c r="L8" s="44"/>
      <c r="M8" s="44"/>
      <c r="N8" s="126"/>
      <c r="O8" s="135"/>
      <c r="P8" s="71"/>
      <c r="Q8" s="71"/>
      <c r="R8" s="71"/>
    </row>
    <row r="9" spans="1:26" ht="19.5" customHeight="1">
      <c r="A9" s="2"/>
      <c r="B9" s="2"/>
      <c r="C9" s="2"/>
      <c r="D9" s="128"/>
      <c r="E9" s="116"/>
      <c r="F9" s="116"/>
      <c r="G9" s="116"/>
      <c r="H9" s="116"/>
      <c r="I9" s="2"/>
      <c r="O9" s="2"/>
      <c r="P9" s="2"/>
      <c r="Q9" s="136"/>
      <c r="R9" s="116"/>
    </row>
    <row r="10" spans="1:26" ht="19.5" customHeight="1">
      <c r="A10" s="2"/>
      <c r="B10" s="2"/>
      <c r="C10" s="2"/>
      <c r="D10" s="116"/>
      <c r="E10" s="116"/>
      <c r="F10" s="116"/>
      <c r="G10" s="116"/>
      <c r="H10" s="116"/>
      <c r="I10" s="2"/>
      <c r="J10" s="51" t="s">
        <v>55</v>
      </c>
      <c r="K10" s="51"/>
      <c r="L10" s="52" t="str">
        <f t="shared" ref="L10:M10" si="0">IF(L17&gt;3.4,"A",IF(L17&gt;2.4,"B",IF(L17&gt;1.4,"C",IF(L17&gt;0.4,"D","E"))))</f>
        <v>E</v>
      </c>
      <c r="M10" s="52" t="str">
        <f t="shared" si="0"/>
        <v>E</v>
      </c>
      <c r="N10" s="53"/>
      <c r="O10" s="54"/>
      <c r="P10" s="54"/>
      <c r="Q10" s="137"/>
      <c r="R10" s="116"/>
    </row>
    <row r="11" spans="1:26" ht="19.5" customHeight="1">
      <c r="A11" s="2"/>
      <c r="B11" s="2"/>
      <c r="C11" s="2"/>
      <c r="D11" s="56"/>
      <c r="E11" s="57"/>
      <c r="F11" s="57"/>
      <c r="G11" s="56"/>
      <c r="H11" s="56"/>
      <c r="I11" s="2"/>
      <c r="J11" s="58" t="s">
        <v>56</v>
      </c>
      <c r="K11" s="51"/>
      <c r="L11" s="52">
        <f t="shared" ref="L11:M11" si="1">COUNTIF(L$3:L$8,"E")</f>
        <v>0</v>
      </c>
      <c r="M11" s="52">
        <f t="shared" si="1"/>
        <v>0</v>
      </c>
      <c r="N11" s="53"/>
      <c r="O11" s="2"/>
      <c r="P11" s="2"/>
    </row>
    <row r="12" spans="1:26" ht="19.5" customHeight="1">
      <c r="A12" s="2"/>
      <c r="B12" s="2"/>
      <c r="C12" s="2"/>
      <c r="D12" s="2"/>
      <c r="E12" s="83"/>
      <c r="F12" s="59"/>
      <c r="G12" s="2"/>
      <c r="H12" s="2"/>
      <c r="I12" s="2"/>
      <c r="J12" s="58" t="s">
        <v>57</v>
      </c>
      <c r="K12" s="51"/>
      <c r="L12" s="52">
        <f t="shared" ref="L12:M12" si="2">COUNTIF(L$3:L$8,"D")</f>
        <v>0</v>
      </c>
      <c r="M12" s="52">
        <f t="shared" si="2"/>
        <v>0</v>
      </c>
      <c r="N12" s="53"/>
      <c r="O12" s="2"/>
      <c r="P12" s="2"/>
    </row>
    <row r="13" spans="1:26" ht="19.5" customHeight="1">
      <c r="A13" s="2"/>
      <c r="B13" s="2"/>
      <c r="C13" s="2"/>
      <c r="D13" s="2"/>
      <c r="E13" s="83"/>
      <c r="F13" s="59"/>
      <c r="G13" s="2"/>
      <c r="H13" s="2"/>
      <c r="I13" s="2"/>
      <c r="J13" s="58" t="s">
        <v>58</v>
      </c>
      <c r="K13" s="51"/>
      <c r="L13" s="52">
        <f t="shared" ref="L13:M13" si="3">COUNTIF(L$3:L$8,"C")</f>
        <v>0</v>
      </c>
      <c r="M13" s="52">
        <f t="shared" si="3"/>
        <v>0</v>
      </c>
      <c r="N13" s="53"/>
      <c r="O13" s="2"/>
      <c r="P13" s="2"/>
    </row>
    <row r="14" spans="1:26" ht="19.5" customHeight="1">
      <c r="A14" s="2"/>
      <c r="B14" s="2"/>
      <c r="C14" s="2"/>
      <c r="D14" s="2"/>
      <c r="E14" s="83"/>
      <c r="F14" s="59"/>
      <c r="G14" s="2"/>
      <c r="H14" s="2"/>
      <c r="I14" s="2"/>
      <c r="J14" s="58" t="s">
        <v>59</v>
      </c>
      <c r="K14" s="51"/>
      <c r="L14" s="52">
        <f t="shared" ref="L14:M14" si="4">COUNTIF(L$3:L$8,"B")</f>
        <v>0</v>
      </c>
      <c r="M14" s="52">
        <f t="shared" si="4"/>
        <v>0</v>
      </c>
      <c r="N14" s="53"/>
      <c r="O14" s="2"/>
      <c r="P14" s="2"/>
    </row>
    <row r="15" spans="1:26" ht="19.5" customHeight="1">
      <c r="A15" s="2"/>
      <c r="B15" s="2"/>
      <c r="C15" s="2"/>
      <c r="D15" s="2"/>
      <c r="E15" s="83"/>
      <c r="F15" s="59"/>
      <c r="G15" s="2"/>
      <c r="H15" s="2"/>
      <c r="I15" s="2"/>
      <c r="J15" s="58" t="s">
        <v>60</v>
      </c>
      <c r="K15" s="51"/>
      <c r="L15" s="52">
        <f t="shared" ref="L15:M15" si="5">COUNTIF(L$3:L$8,"A")</f>
        <v>0</v>
      </c>
      <c r="M15" s="52">
        <f t="shared" si="5"/>
        <v>0</v>
      </c>
      <c r="N15" s="53"/>
      <c r="O15" s="2"/>
      <c r="P15" s="2"/>
    </row>
    <row r="16" spans="1:26" ht="19.5" customHeight="1">
      <c r="A16" s="2"/>
      <c r="B16" s="2"/>
      <c r="C16" s="2"/>
      <c r="D16" s="2"/>
      <c r="E16" s="83"/>
      <c r="F16" s="59"/>
      <c r="G16" s="15"/>
      <c r="H16" s="2"/>
      <c r="I16" s="2"/>
      <c r="J16" s="51" t="s">
        <v>61</v>
      </c>
      <c r="K16" s="52"/>
      <c r="L16" s="60">
        <f t="shared" ref="L16:M16" si="6">L12+L13*2+L14*3+L15*4</f>
        <v>0</v>
      </c>
      <c r="M16" s="60">
        <f t="shared" si="6"/>
        <v>0</v>
      </c>
      <c r="N16" s="61"/>
      <c r="O16" s="2"/>
      <c r="P16" s="2"/>
    </row>
    <row r="17" spans="5:14" ht="19.5" customHeight="1">
      <c r="E17" s="84"/>
      <c r="F17" s="62"/>
      <c r="J17" s="51" t="s">
        <v>62</v>
      </c>
      <c r="K17" s="52"/>
      <c r="L17" s="60">
        <f>L16/COUNTA(A3:A8)</f>
        <v>0</v>
      </c>
      <c r="M17" s="60">
        <f>M16/COUNTA(A3:A8)</f>
        <v>0</v>
      </c>
      <c r="N17" s="61"/>
    </row>
    <row r="18" spans="5:14" ht="12" customHeight="1">
      <c r="E18" s="84"/>
      <c r="F18" s="62"/>
      <c r="J18" s="63"/>
      <c r="K18" s="63"/>
      <c r="L18" s="63"/>
      <c r="M18" s="63"/>
      <c r="N18" s="63"/>
    </row>
    <row r="19" spans="5:14" ht="12" customHeight="1">
      <c r="E19" s="84"/>
      <c r="F19" s="62"/>
      <c r="J19" s="63"/>
      <c r="K19" s="63"/>
      <c r="L19" s="63"/>
      <c r="M19" s="63"/>
      <c r="N19" s="63"/>
    </row>
    <row r="20" spans="5:14" ht="12" customHeight="1">
      <c r="E20" s="84"/>
      <c r="F20" s="62"/>
    </row>
    <row r="21" spans="5:14" ht="12" customHeight="1">
      <c r="E21" s="84"/>
      <c r="F21" s="62"/>
    </row>
    <row r="22" spans="5:14" ht="12" customHeight="1">
      <c r="E22" s="84"/>
      <c r="F22" s="62"/>
    </row>
    <row r="23" spans="5:14" ht="12" customHeight="1">
      <c r="E23" s="84"/>
      <c r="F23" s="62"/>
    </row>
    <row r="24" spans="5:14" ht="12" customHeight="1">
      <c r="E24" s="84"/>
      <c r="F24" s="62"/>
    </row>
    <row r="25" spans="5:14" ht="12" customHeight="1">
      <c r="E25" s="84"/>
      <c r="F25" s="62"/>
    </row>
    <row r="26" spans="5:14" ht="12" customHeight="1">
      <c r="E26" s="84"/>
      <c r="F26" s="62"/>
    </row>
    <row r="27" spans="5:14" ht="12" customHeight="1">
      <c r="E27" s="84"/>
      <c r="F27" s="62"/>
    </row>
    <row r="28" spans="5:14" ht="12" customHeight="1">
      <c r="E28" s="84"/>
      <c r="F28" s="62"/>
    </row>
    <row r="29" spans="5:14" ht="12" customHeight="1">
      <c r="E29" s="84"/>
      <c r="F29" s="62"/>
    </row>
    <row r="30" spans="5:14" ht="12" customHeight="1">
      <c r="E30" s="84"/>
      <c r="F30" s="62"/>
    </row>
    <row r="31" spans="5:14" ht="12" customHeight="1">
      <c r="E31" s="84"/>
      <c r="F31" s="62"/>
    </row>
    <row r="32" spans="5:14" ht="12" customHeight="1">
      <c r="E32" s="84"/>
      <c r="F32" s="62"/>
    </row>
    <row r="33" spans="5:6" ht="12" customHeight="1">
      <c r="E33" s="84"/>
      <c r="F33" s="62"/>
    </row>
    <row r="34" spans="5:6" ht="12" customHeight="1">
      <c r="E34" s="84"/>
      <c r="F34" s="62"/>
    </row>
    <row r="35" spans="5:6" ht="12" customHeight="1">
      <c r="E35" s="84"/>
      <c r="F35" s="62"/>
    </row>
    <row r="36" spans="5:6" ht="12" customHeight="1">
      <c r="E36" s="84"/>
      <c r="F36" s="62"/>
    </row>
    <row r="37" spans="5:6" ht="12" customHeight="1">
      <c r="E37" s="84"/>
      <c r="F37" s="62"/>
    </row>
    <row r="38" spans="5:6" ht="12" customHeight="1">
      <c r="E38" s="84"/>
      <c r="F38" s="62"/>
    </row>
    <row r="39" spans="5:6" ht="12" customHeight="1">
      <c r="E39" s="84"/>
      <c r="F39" s="62"/>
    </row>
    <row r="40" spans="5:6" ht="12" customHeight="1">
      <c r="E40" s="84"/>
      <c r="F40" s="62"/>
    </row>
    <row r="41" spans="5:6" ht="12" customHeight="1">
      <c r="E41" s="84"/>
      <c r="F41" s="62"/>
    </row>
    <row r="42" spans="5:6" ht="12" customHeight="1">
      <c r="E42" s="84"/>
      <c r="F42" s="62"/>
    </row>
    <row r="43" spans="5:6" ht="12" customHeight="1">
      <c r="E43" s="84"/>
      <c r="F43" s="62"/>
    </row>
    <row r="44" spans="5:6" ht="12" customHeight="1">
      <c r="E44" s="84"/>
      <c r="F44" s="62"/>
    </row>
    <row r="45" spans="5:6" ht="12" customHeight="1">
      <c r="E45" s="84"/>
      <c r="F45" s="62"/>
    </row>
    <row r="46" spans="5:6" ht="12" customHeight="1">
      <c r="E46" s="84"/>
      <c r="F46" s="62"/>
    </row>
    <row r="47" spans="5:6" ht="12" customHeight="1">
      <c r="E47" s="84"/>
      <c r="F47" s="62"/>
    </row>
    <row r="48" spans="5:6" ht="12" customHeight="1">
      <c r="E48" s="84"/>
      <c r="F48" s="62"/>
    </row>
    <row r="49" spans="5:6" ht="12" customHeight="1">
      <c r="E49" s="84"/>
      <c r="F49" s="62"/>
    </row>
    <row r="50" spans="5:6" ht="12" customHeight="1">
      <c r="E50" s="84"/>
      <c r="F50" s="62"/>
    </row>
    <row r="51" spans="5:6" ht="12" customHeight="1">
      <c r="E51" s="84"/>
      <c r="F51" s="62"/>
    </row>
    <row r="52" spans="5:6" ht="12" customHeight="1">
      <c r="E52" s="84"/>
      <c r="F52" s="62"/>
    </row>
    <row r="53" spans="5:6" ht="12" customHeight="1">
      <c r="E53" s="84"/>
      <c r="F53" s="62"/>
    </row>
    <row r="54" spans="5:6" ht="12" customHeight="1">
      <c r="E54" s="84"/>
      <c r="F54" s="62"/>
    </row>
    <row r="55" spans="5:6" ht="12" customHeight="1">
      <c r="E55" s="84"/>
      <c r="F55" s="62"/>
    </row>
    <row r="56" spans="5:6" ht="12" customHeight="1">
      <c r="E56" s="84"/>
      <c r="F56" s="62"/>
    </row>
    <row r="57" spans="5:6" ht="12" customHeight="1">
      <c r="E57" s="84"/>
      <c r="F57" s="62"/>
    </row>
    <row r="58" spans="5:6" ht="12" customHeight="1">
      <c r="E58" s="84"/>
      <c r="F58" s="62"/>
    </row>
    <row r="59" spans="5:6" ht="12" customHeight="1">
      <c r="E59" s="84"/>
      <c r="F59" s="62"/>
    </row>
    <row r="60" spans="5:6" ht="12" customHeight="1">
      <c r="E60" s="84"/>
      <c r="F60" s="62"/>
    </row>
    <row r="61" spans="5:6" ht="12" customHeight="1">
      <c r="E61" s="84"/>
      <c r="F61" s="62"/>
    </row>
    <row r="62" spans="5:6" ht="12" customHeight="1">
      <c r="E62" s="84"/>
      <c r="F62" s="62"/>
    </row>
    <row r="63" spans="5:6" ht="12" customHeight="1">
      <c r="E63" s="84"/>
      <c r="F63" s="62"/>
    </row>
    <row r="64" spans="5:6" ht="12" customHeight="1">
      <c r="E64" s="84"/>
      <c r="F64" s="62"/>
    </row>
    <row r="65" spans="5:6" ht="12" customHeight="1">
      <c r="E65" s="84"/>
      <c r="F65" s="62"/>
    </row>
    <row r="66" spans="5:6" ht="12" customHeight="1">
      <c r="E66" s="84"/>
      <c r="F66" s="62"/>
    </row>
    <row r="67" spans="5:6" ht="12" customHeight="1">
      <c r="E67" s="84"/>
      <c r="F67" s="62"/>
    </row>
    <row r="68" spans="5:6" ht="12" customHeight="1">
      <c r="E68" s="84"/>
      <c r="F68" s="62"/>
    </row>
    <row r="69" spans="5:6" ht="12" customHeight="1">
      <c r="E69" s="84"/>
      <c r="F69" s="62"/>
    </row>
    <row r="70" spans="5:6" ht="12" customHeight="1">
      <c r="E70" s="84"/>
      <c r="F70" s="62"/>
    </row>
    <row r="71" spans="5:6" ht="12" customHeight="1">
      <c r="E71" s="84"/>
      <c r="F71" s="62"/>
    </row>
    <row r="72" spans="5:6" ht="12" customHeight="1">
      <c r="E72" s="84"/>
      <c r="F72" s="62"/>
    </row>
    <row r="73" spans="5:6" ht="12" customHeight="1">
      <c r="E73" s="84"/>
      <c r="F73" s="62"/>
    </row>
    <row r="74" spans="5:6" ht="12" customHeight="1">
      <c r="E74" s="84"/>
      <c r="F74" s="62"/>
    </row>
    <row r="75" spans="5:6" ht="12" customHeight="1">
      <c r="E75" s="84"/>
      <c r="F75" s="62"/>
    </row>
    <row r="76" spans="5:6" ht="12" customHeight="1">
      <c r="E76" s="84"/>
      <c r="F76" s="62"/>
    </row>
    <row r="77" spans="5:6" ht="12" customHeight="1">
      <c r="E77" s="84"/>
      <c r="F77" s="62"/>
    </row>
    <row r="78" spans="5:6" ht="12" customHeight="1">
      <c r="E78" s="84"/>
      <c r="F78" s="62"/>
    </row>
    <row r="79" spans="5:6" ht="12" customHeight="1">
      <c r="E79" s="84"/>
      <c r="F79" s="62"/>
    </row>
    <row r="80" spans="5:6" ht="12" customHeight="1">
      <c r="E80" s="84"/>
      <c r="F80" s="62"/>
    </row>
    <row r="81" spans="5:6" ht="12" customHeight="1">
      <c r="E81" s="84"/>
      <c r="F81" s="62"/>
    </row>
    <row r="82" spans="5:6" ht="12" customHeight="1">
      <c r="E82" s="84"/>
      <c r="F82" s="62"/>
    </row>
    <row r="83" spans="5:6" ht="12" customHeight="1">
      <c r="E83" s="84"/>
      <c r="F83" s="62"/>
    </row>
    <row r="84" spans="5:6" ht="12" customHeight="1">
      <c r="E84" s="84"/>
      <c r="F84" s="62"/>
    </row>
    <row r="85" spans="5:6" ht="12" customHeight="1">
      <c r="E85" s="84"/>
      <c r="F85" s="62"/>
    </row>
    <row r="86" spans="5:6" ht="12" customHeight="1">
      <c r="E86" s="84"/>
      <c r="F86" s="62"/>
    </row>
    <row r="87" spans="5:6" ht="12" customHeight="1">
      <c r="E87" s="84"/>
      <c r="F87" s="62"/>
    </row>
    <row r="88" spans="5:6" ht="12" customHeight="1">
      <c r="E88" s="84"/>
      <c r="F88" s="62"/>
    </row>
    <row r="89" spans="5:6" ht="12" customHeight="1">
      <c r="E89" s="84"/>
      <c r="F89" s="62"/>
    </row>
    <row r="90" spans="5:6" ht="12" customHeight="1">
      <c r="E90" s="84"/>
      <c r="F90" s="62"/>
    </row>
    <row r="91" spans="5:6" ht="12" customHeight="1">
      <c r="E91" s="84"/>
      <c r="F91" s="62"/>
    </row>
    <row r="92" spans="5:6" ht="12" customHeight="1">
      <c r="E92" s="84"/>
      <c r="F92" s="62"/>
    </row>
    <row r="93" spans="5:6" ht="12" customHeight="1">
      <c r="E93" s="84"/>
      <c r="F93" s="62"/>
    </row>
    <row r="94" spans="5:6" ht="12" customHeight="1">
      <c r="E94" s="84"/>
      <c r="F94" s="62"/>
    </row>
    <row r="95" spans="5:6" ht="12" customHeight="1">
      <c r="E95" s="84"/>
      <c r="F95" s="62"/>
    </row>
    <row r="96" spans="5:6" ht="12" customHeight="1">
      <c r="E96" s="84"/>
      <c r="F96" s="62"/>
    </row>
    <row r="97" spans="5:6" ht="12" customHeight="1">
      <c r="E97" s="84"/>
      <c r="F97" s="62"/>
    </row>
    <row r="98" spans="5:6" ht="12" customHeight="1">
      <c r="E98" s="84"/>
      <c r="F98" s="62"/>
    </row>
    <row r="99" spans="5:6" ht="12" customHeight="1">
      <c r="E99" s="84"/>
      <c r="F99" s="62"/>
    </row>
    <row r="100" spans="5:6" ht="12" customHeight="1">
      <c r="E100" s="84"/>
      <c r="F100" s="62"/>
    </row>
    <row r="101" spans="5:6" ht="12" customHeight="1">
      <c r="E101" s="84"/>
      <c r="F101" s="62"/>
    </row>
    <row r="102" spans="5:6" ht="12" customHeight="1">
      <c r="E102" s="84"/>
      <c r="F102" s="62"/>
    </row>
    <row r="103" spans="5:6" ht="12" customHeight="1">
      <c r="E103" s="84"/>
      <c r="F103" s="62"/>
    </row>
    <row r="104" spans="5:6" ht="12" customHeight="1">
      <c r="E104" s="84"/>
      <c r="F104" s="62"/>
    </row>
    <row r="105" spans="5:6" ht="12" customHeight="1">
      <c r="E105" s="84"/>
      <c r="F105" s="62"/>
    </row>
    <row r="106" spans="5:6" ht="12" customHeight="1">
      <c r="E106" s="84"/>
      <c r="F106" s="62"/>
    </row>
    <row r="107" spans="5:6" ht="12" customHeight="1">
      <c r="E107" s="84"/>
      <c r="F107" s="62"/>
    </row>
    <row r="108" spans="5:6" ht="12" customHeight="1">
      <c r="E108" s="84"/>
      <c r="F108" s="62"/>
    </row>
    <row r="109" spans="5:6" ht="12" customHeight="1">
      <c r="E109" s="84"/>
      <c r="F109" s="62"/>
    </row>
    <row r="110" spans="5:6" ht="12" customHeight="1">
      <c r="E110" s="84"/>
      <c r="F110" s="62"/>
    </row>
    <row r="111" spans="5:6" ht="12" customHeight="1">
      <c r="E111" s="84"/>
      <c r="F111" s="62"/>
    </row>
    <row r="112" spans="5:6" ht="12" customHeight="1">
      <c r="E112" s="84"/>
      <c r="F112" s="62"/>
    </row>
    <row r="113" spans="5:6" ht="12" customHeight="1">
      <c r="E113" s="84"/>
      <c r="F113" s="62"/>
    </row>
    <row r="114" spans="5:6" ht="12" customHeight="1">
      <c r="E114" s="84"/>
      <c r="F114" s="62"/>
    </row>
    <row r="115" spans="5:6" ht="12" customHeight="1">
      <c r="E115" s="84"/>
      <c r="F115" s="62"/>
    </row>
    <row r="116" spans="5:6" ht="12" customHeight="1">
      <c r="E116" s="84"/>
      <c r="F116" s="62"/>
    </row>
    <row r="117" spans="5:6" ht="12" customHeight="1">
      <c r="E117" s="84"/>
      <c r="F117" s="62"/>
    </row>
    <row r="118" spans="5:6" ht="12" customHeight="1">
      <c r="E118" s="84"/>
      <c r="F118" s="62"/>
    </row>
    <row r="119" spans="5:6" ht="12" customHeight="1">
      <c r="E119" s="84"/>
      <c r="F119" s="62"/>
    </row>
    <row r="120" spans="5:6" ht="12" customHeight="1">
      <c r="E120" s="84"/>
      <c r="F120" s="62"/>
    </row>
    <row r="121" spans="5:6" ht="12" customHeight="1">
      <c r="E121" s="84"/>
      <c r="F121" s="62"/>
    </row>
    <row r="122" spans="5:6" ht="12" customHeight="1">
      <c r="E122" s="84"/>
      <c r="F122" s="62"/>
    </row>
    <row r="123" spans="5:6" ht="12" customHeight="1">
      <c r="E123" s="84"/>
      <c r="F123" s="62"/>
    </row>
    <row r="124" spans="5:6" ht="12" customHeight="1">
      <c r="E124" s="84"/>
      <c r="F124" s="62"/>
    </row>
    <row r="125" spans="5:6" ht="12" customHeight="1">
      <c r="E125" s="84"/>
      <c r="F125" s="62"/>
    </row>
    <row r="126" spans="5:6" ht="12" customHeight="1">
      <c r="E126" s="84"/>
      <c r="F126" s="62"/>
    </row>
    <row r="127" spans="5:6" ht="12" customHeight="1">
      <c r="E127" s="84"/>
      <c r="F127" s="62"/>
    </row>
    <row r="128" spans="5:6" ht="12" customHeight="1">
      <c r="E128" s="84"/>
      <c r="F128" s="62"/>
    </row>
    <row r="129" spans="5:6" ht="12" customHeight="1">
      <c r="E129" s="84"/>
      <c r="F129" s="62"/>
    </row>
    <row r="130" spans="5:6" ht="12" customHeight="1">
      <c r="E130" s="84"/>
      <c r="F130" s="62"/>
    </row>
    <row r="131" spans="5:6" ht="12" customHeight="1">
      <c r="E131" s="84"/>
      <c r="F131" s="62"/>
    </row>
    <row r="132" spans="5:6" ht="12" customHeight="1">
      <c r="E132" s="84"/>
      <c r="F132" s="62"/>
    </row>
    <row r="133" spans="5:6" ht="12" customHeight="1">
      <c r="E133" s="84"/>
      <c r="F133" s="62"/>
    </row>
    <row r="134" spans="5:6" ht="12" customHeight="1">
      <c r="E134" s="84"/>
      <c r="F134" s="62"/>
    </row>
    <row r="135" spans="5:6" ht="12" customHeight="1">
      <c r="E135" s="84"/>
      <c r="F135" s="62"/>
    </row>
    <row r="136" spans="5:6" ht="12" customHeight="1">
      <c r="E136" s="84"/>
      <c r="F136" s="62"/>
    </row>
    <row r="137" spans="5:6" ht="12" customHeight="1">
      <c r="E137" s="84"/>
      <c r="F137" s="62"/>
    </row>
    <row r="138" spans="5:6" ht="12" customHeight="1">
      <c r="E138" s="84"/>
      <c r="F138" s="62"/>
    </row>
    <row r="139" spans="5:6" ht="12" customHeight="1">
      <c r="E139" s="84"/>
      <c r="F139" s="62"/>
    </row>
    <row r="140" spans="5:6" ht="12" customHeight="1">
      <c r="E140" s="84"/>
      <c r="F140" s="62"/>
    </row>
    <row r="141" spans="5:6" ht="12" customHeight="1">
      <c r="E141" s="84"/>
      <c r="F141" s="62"/>
    </row>
    <row r="142" spans="5:6" ht="12" customHeight="1">
      <c r="E142" s="84"/>
      <c r="F142" s="62"/>
    </row>
    <row r="143" spans="5:6" ht="12" customHeight="1">
      <c r="E143" s="84"/>
      <c r="F143" s="62"/>
    </row>
    <row r="144" spans="5:6" ht="12" customHeight="1">
      <c r="E144" s="84"/>
      <c r="F144" s="62"/>
    </row>
    <row r="145" spans="5:6" ht="12" customHeight="1">
      <c r="E145" s="84"/>
      <c r="F145" s="62"/>
    </row>
    <row r="146" spans="5:6" ht="12" customHeight="1">
      <c r="E146" s="84"/>
      <c r="F146" s="62"/>
    </row>
    <row r="147" spans="5:6" ht="12" customHeight="1">
      <c r="E147" s="84"/>
      <c r="F147" s="62"/>
    </row>
    <row r="148" spans="5:6" ht="12" customHeight="1">
      <c r="E148" s="84"/>
      <c r="F148" s="62"/>
    </row>
    <row r="149" spans="5:6" ht="12" customHeight="1">
      <c r="E149" s="84"/>
      <c r="F149" s="62"/>
    </row>
    <row r="150" spans="5:6" ht="12" customHeight="1">
      <c r="E150" s="84"/>
      <c r="F150" s="62"/>
    </row>
    <row r="151" spans="5:6" ht="12" customHeight="1">
      <c r="E151" s="84"/>
      <c r="F151" s="62"/>
    </row>
    <row r="152" spans="5:6" ht="12" customHeight="1">
      <c r="E152" s="84"/>
      <c r="F152" s="62"/>
    </row>
    <row r="153" spans="5:6" ht="12" customHeight="1">
      <c r="E153" s="84"/>
      <c r="F153" s="62"/>
    </row>
    <row r="154" spans="5:6" ht="12" customHeight="1">
      <c r="E154" s="84"/>
      <c r="F154" s="62"/>
    </row>
    <row r="155" spans="5:6" ht="12" customHeight="1">
      <c r="E155" s="84"/>
      <c r="F155" s="62"/>
    </row>
    <row r="156" spans="5:6" ht="12" customHeight="1">
      <c r="E156" s="84"/>
      <c r="F156" s="62"/>
    </row>
    <row r="157" spans="5:6" ht="12" customHeight="1">
      <c r="E157" s="84"/>
      <c r="F157" s="62"/>
    </row>
    <row r="158" spans="5:6" ht="12" customHeight="1">
      <c r="E158" s="84"/>
      <c r="F158" s="62"/>
    </row>
    <row r="159" spans="5:6" ht="12" customHeight="1">
      <c r="E159" s="84"/>
      <c r="F159" s="62"/>
    </row>
    <row r="160" spans="5:6" ht="12" customHeight="1">
      <c r="E160" s="84"/>
      <c r="F160" s="62"/>
    </row>
    <row r="161" spans="5:6" ht="12" customHeight="1">
      <c r="E161" s="84"/>
      <c r="F161" s="62"/>
    </row>
    <row r="162" spans="5:6" ht="12" customHeight="1">
      <c r="E162" s="84"/>
      <c r="F162" s="62"/>
    </row>
    <row r="163" spans="5:6" ht="12" customHeight="1">
      <c r="E163" s="84"/>
      <c r="F163" s="62"/>
    </row>
    <row r="164" spans="5:6" ht="12" customHeight="1">
      <c r="E164" s="84"/>
      <c r="F164" s="62"/>
    </row>
    <row r="165" spans="5:6" ht="12" customHeight="1">
      <c r="E165" s="84"/>
      <c r="F165" s="62"/>
    </row>
    <row r="166" spans="5:6" ht="12" customHeight="1">
      <c r="E166" s="84"/>
      <c r="F166" s="62"/>
    </row>
    <row r="167" spans="5:6" ht="12" customHeight="1">
      <c r="E167" s="84"/>
      <c r="F167" s="62"/>
    </row>
    <row r="168" spans="5:6" ht="12" customHeight="1">
      <c r="E168" s="84"/>
      <c r="F168" s="62"/>
    </row>
    <row r="169" spans="5:6" ht="12" customHeight="1">
      <c r="E169" s="84"/>
      <c r="F169" s="62"/>
    </row>
    <row r="170" spans="5:6" ht="12" customHeight="1">
      <c r="E170" s="84"/>
      <c r="F170" s="62"/>
    </row>
    <row r="171" spans="5:6" ht="12" customHeight="1">
      <c r="E171" s="84"/>
      <c r="F171" s="62"/>
    </row>
    <row r="172" spans="5:6" ht="12" customHeight="1">
      <c r="E172" s="84"/>
      <c r="F172" s="62"/>
    </row>
    <row r="173" spans="5:6" ht="12" customHeight="1">
      <c r="E173" s="84"/>
      <c r="F173" s="62"/>
    </row>
    <row r="174" spans="5:6" ht="12" customHeight="1">
      <c r="E174" s="84"/>
      <c r="F174" s="62"/>
    </row>
    <row r="175" spans="5:6" ht="12" customHeight="1">
      <c r="E175" s="84"/>
      <c r="F175" s="62"/>
    </row>
    <row r="176" spans="5:6" ht="12" customHeight="1">
      <c r="E176" s="84"/>
      <c r="F176" s="62"/>
    </row>
    <row r="177" spans="5:6" ht="12" customHeight="1">
      <c r="E177" s="84"/>
      <c r="F177" s="62"/>
    </row>
    <row r="178" spans="5:6" ht="12" customHeight="1">
      <c r="E178" s="84"/>
      <c r="F178" s="62"/>
    </row>
    <row r="179" spans="5:6" ht="12" customHeight="1">
      <c r="E179" s="84"/>
      <c r="F179" s="62"/>
    </row>
    <row r="180" spans="5:6" ht="12" customHeight="1">
      <c r="E180" s="84"/>
      <c r="F180" s="62"/>
    </row>
    <row r="181" spans="5:6" ht="12" customHeight="1">
      <c r="E181" s="84"/>
      <c r="F181" s="62"/>
    </row>
    <row r="182" spans="5:6" ht="12" customHeight="1">
      <c r="E182" s="84"/>
      <c r="F182" s="62"/>
    </row>
    <row r="183" spans="5:6" ht="12" customHeight="1">
      <c r="E183" s="84"/>
      <c r="F183" s="62"/>
    </row>
    <row r="184" spans="5:6" ht="12" customHeight="1">
      <c r="E184" s="84"/>
      <c r="F184" s="62"/>
    </row>
    <row r="185" spans="5:6" ht="12" customHeight="1">
      <c r="E185" s="84"/>
      <c r="F185" s="62"/>
    </row>
    <row r="186" spans="5:6" ht="12" customHeight="1">
      <c r="E186" s="84"/>
      <c r="F186" s="62"/>
    </row>
    <row r="187" spans="5:6" ht="12" customHeight="1">
      <c r="E187" s="84"/>
      <c r="F187" s="62"/>
    </row>
    <row r="188" spans="5:6" ht="12" customHeight="1">
      <c r="E188" s="84"/>
      <c r="F188" s="62"/>
    </row>
    <row r="189" spans="5:6" ht="12" customHeight="1">
      <c r="E189" s="84"/>
      <c r="F189" s="62"/>
    </row>
    <row r="190" spans="5:6" ht="12" customHeight="1">
      <c r="E190" s="84"/>
      <c r="F190" s="62"/>
    </row>
    <row r="191" spans="5:6" ht="12" customHeight="1">
      <c r="E191" s="84"/>
      <c r="F191" s="62"/>
    </row>
    <row r="192" spans="5:6" ht="12" customHeight="1">
      <c r="E192" s="84"/>
      <c r="F192" s="62"/>
    </row>
    <row r="193" spans="5:6" ht="12" customHeight="1">
      <c r="E193" s="84"/>
      <c r="F193" s="62"/>
    </row>
    <row r="194" spans="5:6" ht="12" customHeight="1">
      <c r="E194" s="84"/>
      <c r="F194" s="62"/>
    </row>
    <row r="195" spans="5:6" ht="12" customHeight="1">
      <c r="E195" s="84"/>
      <c r="F195" s="62"/>
    </row>
    <row r="196" spans="5:6" ht="12" customHeight="1">
      <c r="E196" s="84"/>
      <c r="F196" s="62"/>
    </row>
    <row r="197" spans="5:6" ht="12" customHeight="1">
      <c r="E197" s="84"/>
      <c r="F197" s="62"/>
    </row>
    <row r="198" spans="5:6" ht="12" customHeight="1">
      <c r="E198" s="84"/>
      <c r="F198" s="62"/>
    </row>
    <row r="199" spans="5:6" ht="12" customHeight="1">
      <c r="E199" s="84"/>
      <c r="F199" s="62"/>
    </row>
    <row r="200" spans="5:6" ht="12" customHeight="1">
      <c r="E200" s="84"/>
      <c r="F200" s="62"/>
    </row>
    <row r="201" spans="5:6" ht="12" customHeight="1">
      <c r="E201" s="84"/>
      <c r="F201" s="62"/>
    </row>
    <row r="202" spans="5:6" ht="12" customHeight="1">
      <c r="E202" s="84"/>
      <c r="F202" s="62"/>
    </row>
    <row r="203" spans="5:6" ht="12" customHeight="1">
      <c r="E203" s="84"/>
      <c r="F203" s="62"/>
    </row>
    <row r="204" spans="5:6" ht="12" customHeight="1">
      <c r="E204" s="84"/>
      <c r="F204" s="62"/>
    </row>
    <row r="205" spans="5:6" ht="12" customHeight="1">
      <c r="E205" s="84"/>
      <c r="F205" s="62"/>
    </row>
    <row r="206" spans="5:6" ht="12" customHeight="1">
      <c r="E206" s="84"/>
      <c r="F206" s="62"/>
    </row>
    <row r="207" spans="5:6" ht="12" customHeight="1">
      <c r="E207" s="84"/>
      <c r="F207" s="62"/>
    </row>
    <row r="208" spans="5:6" ht="12" customHeight="1">
      <c r="E208" s="84"/>
      <c r="F208" s="62"/>
    </row>
    <row r="209" spans="5:6" ht="12" customHeight="1">
      <c r="E209" s="84"/>
      <c r="F209" s="62"/>
    </row>
    <row r="210" spans="5:6" ht="12" customHeight="1">
      <c r="E210" s="84"/>
      <c r="F210" s="62"/>
    </row>
    <row r="211" spans="5:6" ht="12" customHeight="1">
      <c r="E211" s="84"/>
      <c r="F211" s="62"/>
    </row>
    <row r="212" spans="5:6" ht="12" customHeight="1">
      <c r="E212" s="84"/>
      <c r="F212" s="62"/>
    </row>
    <row r="213" spans="5:6" ht="12" customHeight="1">
      <c r="E213" s="84"/>
      <c r="F213" s="62"/>
    </row>
    <row r="214" spans="5:6" ht="12" customHeight="1">
      <c r="E214" s="84"/>
      <c r="F214" s="62"/>
    </row>
    <row r="215" spans="5:6" ht="12" customHeight="1">
      <c r="E215" s="84"/>
      <c r="F215" s="62"/>
    </row>
    <row r="216" spans="5:6" ht="12" customHeight="1">
      <c r="E216" s="84"/>
      <c r="F216" s="62"/>
    </row>
    <row r="217" spans="5:6" ht="12" customHeight="1">
      <c r="E217" s="84"/>
      <c r="F217" s="62"/>
    </row>
    <row r="218" spans="5:6" ht="12" customHeight="1">
      <c r="E218" s="84"/>
      <c r="F218" s="62"/>
    </row>
    <row r="219" spans="5:6" ht="12" customHeight="1">
      <c r="E219" s="84"/>
      <c r="F219" s="62"/>
    </row>
    <row r="220" spans="5:6" ht="12" customHeight="1">
      <c r="E220" s="84"/>
      <c r="F220" s="62"/>
    </row>
    <row r="221" spans="5:6" ht="12" customHeight="1">
      <c r="E221" s="84"/>
      <c r="F221" s="62"/>
    </row>
    <row r="222" spans="5:6" ht="12" customHeight="1">
      <c r="E222" s="84"/>
      <c r="F222" s="62"/>
    </row>
    <row r="223" spans="5:6" ht="12" customHeight="1">
      <c r="E223" s="84"/>
      <c r="F223" s="62"/>
    </row>
    <row r="224" spans="5:6" ht="12" customHeight="1">
      <c r="E224" s="84"/>
      <c r="F224" s="62"/>
    </row>
    <row r="225" spans="5:6" ht="12" customHeight="1">
      <c r="E225" s="84"/>
      <c r="F225" s="62"/>
    </row>
    <row r="226" spans="5:6" ht="12" customHeight="1">
      <c r="E226" s="84"/>
      <c r="F226" s="62"/>
    </row>
    <row r="227" spans="5:6" ht="12" customHeight="1">
      <c r="E227" s="84"/>
      <c r="F227" s="62"/>
    </row>
    <row r="228" spans="5:6" ht="12" customHeight="1">
      <c r="E228" s="84"/>
      <c r="F228" s="62"/>
    </row>
    <row r="229" spans="5:6" ht="12" customHeight="1">
      <c r="E229" s="84"/>
      <c r="F229" s="62"/>
    </row>
    <row r="230" spans="5:6" ht="12" customHeight="1">
      <c r="E230" s="84"/>
      <c r="F230" s="62"/>
    </row>
    <row r="231" spans="5:6" ht="12" customHeight="1">
      <c r="E231" s="84"/>
      <c r="F231" s="62"/>
    </row>
    <row r="232" spans="5:6" ht="12" customHeight="1">
      <c r="E232" s="84"/>
      <c r="F232" s="62"/>
    </row>
    <row r="233" spans="5:6" ht="12" customHeight="1">
      <c r="E233" s="84"/>
      <c r="F233" s="62"/>
    </row>
    <row r="234" spans="5:6" ht="12" customHeight="1">
      <c r="E234" s="84"/>
      <c r="F234" s="62"/>
    </row>
    <row r="235" spans="5:6" ht="12" customHeight="1">
      <c r="E235" s="84"/>
      <c r="F235" s="62"/>
    </row>
    <row r="236" spans="5:6" ht="12" customHeight="1">
      <c r="E236" s="84"/>
      <c r="F236" s="62"/>
    </row>
    <row r="237" spans="5:6" ht="12" customHeight="1">
      <c r="E237" s="84"/>
      <c r="F237" s="62"/>
    </row>
    <row r="238" spans="5:6" ht="12" customHeight="1">
      <c r="E238" s="84"/>
      <c r="F238" s="62"/>
    </row>
    <row r="239" spans="5:6" ht="12" customHeight="1">
      <c r="E239" s="84"/>
      <c r="F239" s="62"/>
    </row>
    <row r="240" spans="5:6" ht="12" customHeight="1">
      <c r="E240" s="84"/>
      <c r="F240" s="62"/>
    </row>
    <row r="241" spans="5:6" ht="12" customHeight="1">
      <c r="E241" s="84"/>
      <c r="F241" s="62"/>
    </row>
    <row r="242" spans="5:6" ht="12" customHeight="1">
      <c r="E242" s="84"/>
      <c r="F242" s="62"/>
    </row>
    <row r="243" spans="5:6" ht="12" customHeight="1">
      <c r="E243" s="84"/>
      <c r="F243" s="62"/>
    </row>
    <row r="244" spans="5:6" ht="12" customHeight="1">
      <c r="E244" s="84"/>
      <c r="F244" s="62"/>
    </row>
    <row r="245" spans="5:6" ht="12" customHeight="1">
      <c r="E245" s="84"/>
      <c r="F245" s="62"/>
    </row>
    <row r="246" spans="5:6" ht="12" customHeight="1">
      <c r="E246" s="84"/>
      <c r="F246" s="62"/>
    </row>
    <row r="247" spans="5:6" ht="12" customHeight="1">
      <c r="E247" s="84"/>
      <c r="F247" s="62"/>
    </row>
    <row r="248" spans="5:6" ht="12" customHeight="1">
      <c r="E248" s="84"/>
      <c r="F248" s="62"/>
    </row>
    <row r="249" spans="5:6" ht="12" customHeight="1">
      <c r="E249" s="84"/>
      <c r="F249" s="62"/>
    </row>
    <row r="250" spans="5:6" ht="12" customHeight="1">
      <c r="E250" s="84"/>
      <c r="F250" s="62"/>
    </row>
    <row r="251" spans="5:6" ht="12" customHeight="1">
      <c r="E251" s="84"/>
      <c r="F251" s="62"/>
    </row>
    <row r="252" spans="5:6" ht="12" customHeight="1">
      <c r="E252" s="84"/>
      <c r="F252" s="62"/>
    </row>
    <row r="253" spans="5:6" ht="12" customHeight="1">
      <c r="E253" s="84"/>
      <c r="F253" s="62"/>
    </row>
    <row r="254" spans="5:6" ht="12" customHeight="1">
      <c r="E254" s="84"/>
      <c r="F254" s="62"/>
    </row>
    <row r="255" spans="5:6" ht="12" customHeight="1">
      <c r="E255" s="84"/>
      <c r="F255" s="62"/>
    </row>
    <row r="256" spans="5:6" ht="12" customHeight="1">
      <c r="E256" s="84"/>
      <c r="F256" s="62"/>
    </row>
    <row r="257" spans="5:6" ht="12" customHeight="1">
      <c r="E257" s="84"/>
      <c r="F257" s="62"/>
    </row>
    <row r="258" spans="5:6" ht="12" customHeight="1">
      <c r="E258" s="84"/>
      <c r="F258" s="62"/>
    </row>
    <row r="259" spans="5:6" ht="12" customHeight="1">
      <c r="E259" s="84"/>
      <c r="F259" s="62"/>
    </row>
    <row r="260" spans="5:6" ht="12" customHeight="1">
      <c r="E260" s="84"/>
      <c r="F260" s="62"/>
    </row>
    <row r="261" spans="5:6" ht="12" customHeight="1">
      <c r="E261" s="84"/>
      <c r="F261" s="62"/>
    </row>
    <row r="262" spans="5:6" ht="12" customHeight="1">
      <c r="E262" s="84"/>
      <c r="F262" s="62"/>
    </row>
    <row r="263" spans="5:6" ht="12" customHeight="1">
      <c r="E263" s="84"/>
      <c r="F263" s="62"/>
    </row>
    <row r="264" spans="5:6" ht="12" customHeight="1">
      <c r="E264" s="84"/>
      <c r="F264" s="62"/>
    </row>
    <row r="265" spans="5:6" ht="12" customHeight="1">
      <c r="E265" s="84"/>
      <c r="F265" s="62"/>
    </row>
    <row r="266" spans="5:6" ht="12" customHeight="1">
      <c r="E266" s="84"/>
      <c r="F266" s="62"/>
    </row>
    <row r="267" spans="5:6" ht="12" customHeight="1">
      <c r="E267" s="84"/>
      <c r="F267" s="62"/>
    </row>
    <row r="268" spans="5:6" ht="12" customHeight="1">
      <c r="E268" s="84"/>
      <c r="F268" s="62"/>
    </row>
    <row r="269" spans="5:6" ht="12" customHeight="1">
      <c r="E269" s="84"/>
      <c r="F269" s="62"/>
    </row>
    <row r="270" spans="5:6" ht="12" customHeight="1">
      <c r="E270" s="84"/>
      <c r="F270" s="62"/>
    </row>
    <row r="271" spans="5:6" ht="12" customHeight="1">
      <c r="E271" s="84"/>
      <c r="F271" s="62"/>
    </row>
    <row r="272" spans="5:6" ht="12" customHeight="1">
      <c r="E272" s="84"/>
      <c r="F272" s="62"/>
    </row>
    <row r="273" spans="5:6" ht="12" customHeight="1">
      <c r="E273" s="84"/>
      <c r="F273" s="62"/>
    </row>
    <row r="274" spans="5:6" ht="12" customHeight="1">
      <c r="E274" s="84"/>
      <c r="F274" s="62"/>
    </row>
    <row r="275" spans="5:6" ht="12" customHeight="1">
      <c r="E275" s="84"/>
      <c r="F275" s="62"/>
    </row>
    <row r="276" spans="5:6" ht="12" customHeight="1">
      <c r="E276" s="84"/>
      <c r="F276" s="62"/>
    </row>
    <row r="277" spans="5:6" ht="12" customHeight="1">
      <c r="E277" s="84"/>
      <c r="F277" s="62"/>
    </row>
    <row r="278" spans="5:6" ht="12" customHeight="1">
      <c r="E278" s="84"/>
      <c r="F278" s="62"/>
    </row>
    <row r="279" spans="5:6" ht="12" customHeight="1">
      <c r="E279" s="84"/>
      <c r="F279" s="62"/>
    </row>
    <row r="280" spans="5:6" ht="12" customHeight="1">
      <c r="E280" s="84"/>
      <c r="F280" s="62"/>
    </row>
    <row r="281" spans="5:6" ht="12" customHeight="1">
      <c r="E281" s="84"/>
      <c r="F281" s="62"/>
    </row>
    <row r="282" spans="5:6" ht="12" customHeight="1">
      <c r="E282" s="84"/>
      <c r="F282" s="62"/>
    </row>
    <row r="283" spans="5:6" ht="12" customHeight="1">
      <c r="E283" s="84"/>
      <c r="F283" s="62"/>
    </row>
    <row r="284" spans="5:6" ht="12" customHeight="1">
      <c r="E284" s="84"/>
      <c r="F284" s="62"/>
    </row>
    <row r="285" spans="5:6" ht="12" customHeight="1">
      <c r="E285" s="84"/>
      <c r="F285" s="62"/>
    </row>
    <row r="286" spans="5:6" ht="12" customHeight="1">
      <c r="E286" s="84"/>
      <c r="F286" s="62"/>
    </row>
    <row r="287" spans="5:6" ht="12" customHeight="1">
      <c r="E287" s="84"/>
      <c r="F287" s="62"/>
    </row>
    <row r="288" spans="5:6" ht="12" customHeight="1">
      <c r="E288" s="84"/>
      <c r="F288" s="62"/>
    </row>
    <row r="289" spans="5:6" ht="12" customHeight="1">
      <c r="E289" s="84"/>
      <c r="F289" s="62"/>
    </row>
    <row r="290" spans="5:6" ht="12" customHeight="1">
      <c r="E290" s="84"/>
      <c r="F290" s="62"/>
    </row>
    <row r="291" spans="5:6" ht="12" customHeight="1">
      <c r="E291" s="84"/>
      <c r="F291" s="62"/>
    </row>
    <row r="292" spans="5:6" ht="12" customHeight="1">
      <c r="E292" s="84"/>
      <c r="F292" s="62"/>
    </row>
    <row r="293" spans="5:6" ht="12" customHeight="1">
      <c r="E293" s="84"/>
      <c r="F293" s="62"/>
    </row>
    <row r="294" spans="5:6" ht="12" customHeight="1">
      <c r="E294" s="84"/>
      <c r="F294" s="62"/>
    </row>
    <row r="295" spans="5:6" ht="12" customHeight="1">
      <c r="E295" s="84"/>
      <c r="F295" s="62"/>
    </row>
    <row r="296" spans="5:6" ht="12" customHeight="1">
      <c r="E296" s="84"/>
      <c r="F296" s="62"/>
    </row>
    <row r="297" spans="5:6" ht="12" customHeight="1">
      <c r="E297" s="84"/>
      <c r="F297" s="62"/>
    </row>
    <row r="298" spans="5:6" ht="12" customHeight="1">
      <c r="E298" s="84"/>
      <c r="F298" s="62"/>
    </row>
    <row r="299" spans="5:6" ht="12" customHeight="1">
      <c r="E299" s="84"/>
      <c r="F299" s="62"/>
    </row>
    <row r="300" spans="5:6" ht="12" customHeight="1">
      <c r="E300" s="84"/>
      <c r="F300" s="62"/>
    </row>
    <row r="301" spans="5:6" ht="12" customHeight="1">
      <c r="E301" s="84"/>
      <c r="F301" s="62"/>
    </row>
    <row r="302" spans="5:6" ht="12" customHeight="1">
      <c r="E302" s="84"/>
      <c r="F302" s="62"/>
    </row>
    <row r="303" spans="5:6" ht="12" customHeight="1">
      <c r="E303" s="84"/>
      <c r="F303" s="62"/>
    </row>
    <row r="304" spans="5:6" ht="12" customHeight="1">
      <c r="E304" s="84"/>
      <c r="F304" s="62"/>
    </row>
    <row r="305" spans="5:6" ht="12" customHeight="1">
      <c r="E305" s="84"/>
      <c r="F305" s="62"/>
    </row>
    <row r="306" spans="5:6" ht="12" customHeight="1">
      <c r="E306" s="84"/>
      <c r="F306" s="62"/>
    </row>
    <row r="307" spans="5:6" ht="12" customHeight="1">
      <c r="E307" s="84"/>
      <c r="F307" s="62"/>
    </row>
    <row r="308" spans="5:6" ht="12" customHeight="1">
      <c r="E308" s="84"/>
      <c r="F308" s="62"/>
    </row>
    <row r="309" spans="5:6" ht="12" customHeight="1">
      <c r="E309" s="84"/>
      <c r="F309" s="62"/>
    </row>
    <row r="310" spans="5:6" ht="12" customHeight="1">
      <c r="E310" s="84"/>
      <c r="F310" s="62"/>
    </row>
    <row r="311" spans="5:6" ht="12" customHeight="1">
      <c r="E311" s="84"/>
      <c r="F311" s="62"/>
    </row>
    <row r="312" spans="5:6" ht="12" customHeight="1">
      <c r="E312" s="84"/>
      <c r="F312" s="62"/>
    </row>
    <row r="313" spans="5:6" ht="12" customHeight="1">
      <c r="E313" s="84"/>
      <c r="F313" s="62"/>
    </row>
    <row r="314" spans="5:6" ht="12" customHeight="1">
      <c r="E314" s="84"/>
      <c r="F314" s="62"/>
    </row>
    <row r="315" spans="5:6" ht="12" customHeight="1">
      <c r="E315" s="84"/>
      <c r="F315" s="62"/>
    </row>
    <row r="316" spans="5:6" ht="12" customHeight="1">
      <c r="E316" s="84"/>
      <c r="F316" s="62"/>
    </row>
    <row r="317" spans="5:6" ht="12" customHeight="1">
      <c r="E317" s="84"/>
      <c r="F317" s="62"/>
    </row>
    <row r="318" spans="5:6" ht="12" customHeight="1">
      <c r="E318" s="84"/>
      <c r="F318" s="62"/>
    </row>
    <row r="319" spans="5:6" ht="12" customHeight="1">
      <c r="E319" s="84"/>
      <c r="F319" s="62"/>
    </row>
    <row r="320" spans="5:6" ht="12" customHeight="1">
      <c r="E320" s="84"/>
      <c r="F320" s="62"/>
    </row>
    <row r="321" spans="5:6" ht="12" customHeight="1">
      <c r="E321" s="84"/>
      <c r="F321" s="62"/>
    </row>
    <row r="322" spans="5:6" ht="12" customHeight="1">
      <c r="E322" s="84"/>
      <c r="F322" s="62"/>
    </row>
    <row r="323" spans="5:6" ht="12" customHeight="1">
      <c r="E323" s="84"/>
      <c r="F323" s="62"/>
    </row>
    <row r="324" spans="5:6" ht="12" customHeight="1">
      <c r="E324" s="84"/>
      <c r="F324" s="62"/>
    </row>
    <row r="325" spans="5:6" ht="12" customHeight="1">
      <c r="E325" s="84"/>
      <c r="F325" s="62"/>
    </row>
    <row r="326" spans="5:6" ht="12" customHeight="1">
      <c r="E326" s="84"/>
      <c r="F326" s="62"/>
    </row>
    <row r="327" spans="5:6" ht="12" customHeight="1">
      <c r="E327" s="84"/>
      <c r="F327" s="62"/>
    </row>
    <row r="328" spans="5:6" ht="12" customHeight="1">
      <c r="E328" s="84"/>
      <c r="F328" s="62"/>
    </row>
    <row r="329" spans="5:6" ht="12" customHeight="1">
      <c r="E329" s="84"/>
      <c r="F329" s="62"/>
    </row>
    <row r="330" spans="5:6" ht="12" customHeight="1">
      <c r="E330" s="84"/>
      <c r="F330" s="62"/>
    </row>
    <row r="331" spans="5:6" ht="12" customHeight="1">
      <c r="E331" s="84"/>
      <c r="F331" s="62"/>
    </row>
    <row r="332" spans="5:6" ht="12" customHeight="1">
      <c r="E332" s="84"/>
      <c r="F332" s="62"/>
    </row>
    <row r="333" spans="5:6" ht="12" customHeight="1">
      <c r="E333" s="84"/>
      <c r="F333" s="62"/>
    </row>
    <row r="334" spans="5:6" ht="12" customHeight="1">
      <c r="E334" s="84"/>
      <c r="F334" s="62"/>
    </row>
    <row r="335" spans="5:6" ht="12" customHeight="1">
      <c r="E335" s="84"/>
      <c r="F335" s="62"/>
    </row>
    <row r="336" spans="5:6" ht="12" customHeight="1">
      <c r="E336" s="84"/>
      <c r="F336" s="62"/>
    </row>
    <row r="337" spans="5:6" ht="12" customHeight="1">
      <c r="E337" s="84"/>
      <c r="F337" s="62"/>
    </row>
    <row r="338" spans="5:6" ht="12" customHeight="1">
      <c r="E338" s="84"/>
      <c r="F338" s="62"/>
    </row>
    <row r="339" spans="5:6" ht="12" customHeight="1">
      <c r="E339" s="84"/>
      <c r="F339" s="62"/>
    </row>
    <row r="340" spans="5:6" ht="12" customHeight="1">
      <c r="E340" s="84"/>
      <c r="F340" s="62"/>
    </row>
    <row r="341" spans="5:6" ht="12" customHeight="1">
      <c r="E341" s="84"/>
      <c r="F341" s="62"/>
    </row>
    <row r="342" spans="5:6" ht="12" customHeight="1">
      <c r="E342" s="84"/>
      <c r="F342" s="62"/>
    </row>
    <row r="343" spans="5:6" ht="12" customHeight="1">
      <c r="E343" s="84"/>
      <c r="F343" s="62"/>
    </row>
    <row r="344" spans="5:6" ht="12" customHeight="1">
      <c r="E344" s="84"/>
      <c r="F344" s="62"/>
    </row>
    <row r="345" spans="5:6" ht="12" customHeight="1">
      <c r="E345" s="84"/>
      <c r="F345" s="62"/>
    </row>
    <row r="346" spans="5:6" ht="12" customHeight="1">
      <c r="E346" s="84"/>
      <c r="F346" s="62"/>
    </row>
    <row r="347" spans="5:6" ht="12" customHeight="1">
      <c r="E347" s="84"/>
      <c r="F347" s="62"/>
    </row>
    <row r="348" spans="5:6" ht="12" customHeight="1">
      <c r="E348" s="84"/>
      <c r="F348" s="62"/>
    </row>
    <row r="349" spans="5:6" ht="12" customHeight="1">
      <c r="E349" s="84"/>
      <c r="F349" s="62"/>
    </row>
    <row r="350" spans="5:6" ht="12" customHeight="1">
      <c r="E350" s="84"/>
      <c r="F350" s="62"/>
    </row>
    <row r="351" spans="5:6" ht="12" customHeight="1">
      <c r="E351" s="84"/>
      <c r="F351" s="62"/>
    </row>
    <row r="352" spans="5:6" ht="12" customHeight="1">
      <c r="E352" s="84"/>
      <c r="F352" s="62"/>
    </row>
    <row r="353" spans="5:6" ht="12" customHeight="1">
      <c r="E353" s="84"/>
      <c r="F353" s="62"/>
    </row>
    <row r="354" spans="5:6" ht="12" customHeight="1">
      <c r="E354" s="84"/>
      <c r="F354" s="62"/>
    </row>
    <row r="355" spans="5:6" ht="12" customHeight="1">
      <c r="E355" s="84"/>
      <c r="F355" s="62"/>
    </row>
    <row r="356" spans="5:6" ht="12" customHeight="1">
      <c r="E356" s="84"/>
      <c r="F356" s="62"/>
    </row>
    <row r="357" spans="5:6" ht="12" customHeight="1">
      <c r="E357" s="84"/>
      <c r="F357" s="62"/>
    </row>
    <row r="358" spans="5:6" ht="12" customHeight="1">
      <c r="E358" s="84"/>
      <c r="F358" s="62"/>
    </row>
    <row r="359" spans="5:6" ht="12" customHeight="1">
      <c r="E359" s="84"/>
      <c r="F359" s="62"/>
    </row>
    <row r="360" spans="5:6" ht="12" customHeight="1">
      <c r="E360" s="84"/>
      <c r="F360" s="62"/>
    </row>
    <row r="361" spans="5:6" ht="12" customHeight="1">
      <c r="E361" s="84"/>
      <c r="F361" s="62"/>
    </row>
    <row r="362" spans="5:6" ht="12" customHeight="1">
      <c r="E362" s="84"/>
      <c r="F362" s="62"/>
    </row>
    <row r="363" spans="5:6" ht="12" customHeight="1">
      <c r="E363" s="84"/>
      <c r="F363" s="62"/>
    </row>
    <row r="364" spans="5:6" ht="12" customHeight="1">
      <c r="E364" s="84"/>
      <c r="F364" s="62"/>
    </row>
    <row r="365" spans="5:6" ht="12" customHeight="1">
      <c r="E365" s="84"/>
      <c r="F365" s="62"/>
    </row>
    <row r="366" spans="5:6" ht="12" customHeight="1">
      <c r="E366" s="84"/>
      <c r="F366" s="62"/>
    </row>
    <row r="367" spans="5:6" ht="12" customHeight="1">
      <c r="E367" s="84"/>
      <c r="F367" s="62"/>
    </row>
    <row r="368" spans="5:6" ht="12" customHeight="1">
      <c r="E368" s="84"/>
      <c r="F368" s="62"/>
    </row>
    <row r="369" spans="5:6" ht="12" customHeight="1">
      <c r="E369" s="84"/>
      <c r="F369" s="62"/>
    </row>
    <row r="370" spans="5:6" ht="12" customHeight="1">
      <c r="E370" s="84"/>
      <c r="F370" s="62"/>
    </row>
    <row r="371" spans="5:6" ht="12" customHeight="1">
      <c r="E371" s="84"/>
      <c r="F371" s="62"/>
    </row>
    <row r="372" spans="5:6" ht="12" customHeight="1">
      <c r="E372" s="84"/>
      <c r="F372" s="62"/>
    </row>
    <row r="373" spans="5:6" ht="12" customHeight="1">
      <c r="E373" s="84"/>
      <c r="F373" s="62"/>
    </row>
    <row r="374" spans="5:6" ht="12" customHeight="1">
      <c r="E374" s="84"/>
      <c r="F374" s="62"/>
    </row>
    <row r="375" spans="5:6" ht="12" customHeight="1">
      <c r="E375" s="84"/>
      <c r="F375" s="62"/>
    </row>
    <row r="376" spans="5:6" ht="12" customHeight="1">
      <c r="E376" s="84"/>
      <c r="F376" s="62"/>
    </row>
    <row r="377" spans="5:6" ht="12" customHeight="1">
      <c r="E377" s="84"/>
      <c r="F377" s="62"/>
    </row>
    <row r="378" spans="5:6" ht="12" customHeight="1">
      <c r="E378" s="84"/>
      <c r="F378" s="62"/>
    </row>
    <row r="379" spans="5:6" ht="12" customHeight="1">
      <c r="E379" s="84"/>
      <c r="F379" s="62"/>
    </row>
    <row r="380" spans="5:6" ht="12" customHeight="1">
      <c r="E380" s="84"/>
      <c r="F380" s="62"/>
    </row>
    <row r="381" spans="5:6" ht="12" customHeight="1">
      <c r="E381" s="84"/>
      <c r="F381" s="62"/>
    </row>
    <row r="382" spans="5:6" ht="12" customHeight="1">
      <c r="E382" s="84"/>
      <c r="F382" s="62"/>
    </row>
    <row r="383" spans="5:6" ht="12" customHeight="1">
      <c r="E383" s="84"/>
      <c r="F383" s="62"/>
    </row>
    <row r="384" spans="5:6" ht="12" customHeight="1">
      <c r="E384" s="84"/>
      <c r="F384" s="62"/>
    </row>
    <row r="385" spans="5:6" ht="12" customHeight="1">
      <c r="E385" s="84"/>
      <c r="F385" s="62"/>
    </row>
    <row r="386" spans="5:6" ht="12" customHeight="1">
      <c r="E386" s="84"/>
      <c r="F386" s="62"/>
    </row>
    <row r="387" spans="5:6" ht="12" customHeight="1">
      <c r="E387" s="84"/>
      <c r="F387" s="62"/>
    </row>
    <row r="388" spans="5:6" ht="12" customHeight="1">
      <c r="E388" s="84"/>
      <c r="F388" s="62"/>
    </row>
    <row r="389" spans="5:6" ht="12" customHeight="1">
      <c r="E389" s="84"/>
      <c r="F389" s="62"/>
    </row>
    <row r="390" spans="5:6" ht="12" customHeight="1">
      <c r="E390" s="84"/>
      <c r="F390" s="62"/>
    </row>
    <row r="391" spans="5:6" ht="12" customHeight="1">
      <c r="E391" s="84"/>
      <c r="F391" s="62"/>
    </row>
    <row r="392" spans="5:6" ht="12" customHeight="1">
      <c r="E392" s="84"/>
      <c r="F392" s="62"/>
    </row>
    <row r="393" spans="5:6" ht="12" customHeight="1">
      <c r="E393" s="84"/>
      <c r="F393" s="62"/>
    </row>
    <row r="394" spans="5:6" ht="12" customHeight="1">
      <c r="E394" s="84"/>
      <c r="F394" s="62"/>
    </row>
    <row r="395" spans="5:6" ht="12" customHeight="1">
      <c r="E395" s="84"/>
      <c r="F395" s="62"/>
    </row>
    <row r="396" spans="5:6" ht="12" customHeight="1">
      <c r="E396" s="84"/>
      <c r="F396" s="62"/>
    </row>
    <row r="397" spans="5:6" ht="12" customHeight="1">
      <c r="E397" s="84"/>
      <c r="F397" s="62"/>
    </row>
    <row r="398" spans="5:6" ht="12" customHeight="1">
      <c r="E398" s="84"/>
      <c r="F398" s="62"/>
    </row>
    <row r="399" spans="5:6" ht="12" customHeight="1">
      <c r="E399" s="84"/>
      <c r="F399" s="62"/>
    </row>
    <row r="400" spans="5:6" ht="12" customHeight="1">
      <c r="E400" s="84"/>
      <c r="F400" s="62"/>
    </row>
    <row r="401" spans="5:6" ht="12" customHeight="1">
      <c r="E401" s="84"/>
      <c r="F401" s="62"/>
    </row>
    <row r="402" spans="5:6" ht="12" customHeight="1">
      <c r="E402" s="84"/>
      <c r="F402" s="62"/>
    </row>
    <row r="403" spans="5:6" ht="12" customHeight="1">
      <c r="E403" s="84"/>
      <c r="F403" s="62"/>
    </row>
    <row r="404" spans="5:6" ht="12" customHeight="1">
      <c r="E404" s="84"/>
      <c r="F404" s="62"/>
    </row>
    <row r="405" spans="5:6" ht="12" customHeight="1">
      <c r="E405" s="84"/>
      <c r="F405" s="62"/>
    </row>
    <row r="406" spans="5:6" ht="12" customHeight="1">
      <c r="E406" s="84"/>
      <c r="F406" s="62"/>
    </row>
    <row r="407" spans="5:6" ht="12" customHeight="1">
      <c r="E407" s="84"/>
      <c r="F407" s="62"/>
    </row>
    <row r="408" spans="5:6" ht="12" customHeight="1">
      <c r="E408" s="84"/>
      <c r="F408" s="62"/>
    </row>
    <row r="409" spans="5:6" ht="12" customHeight="1">
      <c r="E409" s="84"/>
      <c r="F409" s="62"/>
    </row>
    <row r="410" spans="5:6" ht="12" customHeight="1">
      <c r="E410" s="84"/>
      <c r="F410" s="62"/>
    </row>
    <row r="411" spans="5:6" ht="12" customHeight="1">
      <c r="E411" s="84"/>
      <c r="F411" s="62"/>
    </row>
    <row r="412" spans="5:6" ht="12" customHeight="1">
      <c r="E412" s="84"/>
      <c r="F412" s="62"/>
    </row>
    <row r="413" spans="5:6" ht="12" customHeight="1">
      <c r="E413" s="84"/>
      <c r="F413" s="62"/>
    </row>
    <row r="414" spans="5:6" ht="12" customHeight="1">
      <c r="E414" s="84"/>
      <c r="F414" s="62"/>
    </row>
    <row r="415" spans="5:6" ht="12" customHeight="1">
      <c r="E415" s="84"/>
      <c r="F415" s="62"/>
    </row>
    <row r="416" spans="5:6" ht="12" customHeight="1">
      <c r="E416" s="84"/>
      <c r="F416" s="62"/>
    </row>
    <row r="417" spans="5:6" ht="12" customHeight="1">
      <c r="E417" s="84"/>
      <c r="F417" s="62"/>
    </row>
    <row r="418" spans="5:6" ht="12" customHeight="1">
      <c r="E418" s="84"/>
      <c r="F418" s="62"/>
    </row>
    <row r="419" spans="5:6" ht="12" customHeight="1">
      <c r="E419" s="84"/>
      <c r="F419" s="62"/>
    </row>
    <row r="420" spans="5:6" ht="12" customHeight="1">
      <c r="E420" s="84"/>
      <c r="F420" s="62"/>
    </row>
    <row r="421" spans="5:6" ht="12" customHeight="1">
      <c r="E421" s="84"/>
      <c r="F421" s="62"/>
    </row>
    <row r="422" spans="5:6" ht="12" customHeight="1">
      <c r="E422" s="84"/>
      <c r="F422" s="62"/>
    </row>
    <row r="423" spans="5:6" ht="12" customHeight="1">
      <c r="E423" s="84"/>
      <c r="F423" s="62"/>
    </row>
    <row r="424" spans="5:6" ht="12" customHeight="1">
      <c r="E424" s="84"/>
      <c r="F424" s="62"/>
    </row>
    <row r="425" spans="5:6" ht="12" customHeight="1">
      <c r="E425" s="84"/>
      <c r="F425" s="62"/>
    </row>
    <row r="426" spans="5:6" ht="12" customHeight="1">
      <c r="E426" s="84"/>
      <c r="F426" s="62"/>
    </row>
    <row r="427" spans="5:6" ht="12" customHeight="1">
      <c r="E427" s="84"/>
      <c r="F427" s="62"/>
    </row>
    <row r="428" spans="5:6" ht="12" customHeight="1">
      <c r="E428" s="84"/>
      <c r="F428" s="62"/>
    </row>
    <row r="429" spans="5:6" ht="12" customHeight="1">
      <c r="E429" s="84"/>
      <c r="F429" s="62"/>
    </row>
    <row r="430" spans="5:6" ht="12" customHeight="1">
      <c r="E430" s="84"/>
      <c r="F430" s="62"/>
    </row>
    <row r="431" spans="5:6" ht="12" customHeight="1">
      <c r="E431" s="84"/>
      <c r="F431" s="62"/>
    </row>
    <row r="432" spans="5:6" ht="12" customHeight="1">
      <c r="E432" s="84"/>
      <c r="F432" s="62"/>
    </row>
    <row r="433" spans="5:6" ht="12" customHeight="1">
      <c r="E433" s="84"/>
      <c r="F433" s="62"/>
    </row>
    <row r="434" spans="5:6" ht="12" customHeight="1">
      <c r="E434" s="84"/>
      <c r="F434" s="62"/>
    </row>
    <row r="435" spans="5:6" ht="12" customHeight="1">
      <c r="E435" s="84"/>
      <c r="F435" s="62"/>
    </row>
    <row r="436" spans="5:6" ht="12" customHeight="1">
      <c r="E436" s="84"/>
      <c r="F436" s="62"/>
    </row>
    <row r="437" spans="5:6" ht="12" customHeight="1">
      <c r="E437" s="84"/>
      <c r="F437" s="62"/>
    </row>
    <row r="438" spans="5:6" ht="12" customHeight="1">
      <c r="E438" s="84"/>
      <c r="F438" s="62"/>
    </row>
    <row r="439" spans="5:6" ht="12" customHeight="1">
      <c r="E439" s="84"/>
      <c r="F439" s="62"/>
    </row>
    <row r="440" spans="5:6" ht="12" customHeight="1">
      <c r="E440" s="84"/>
      <c r="F440" s="62"/>
    </row>
    <row r="441" spans="5:6" ht="12" customHeight="1">
      <c r="E441" s="84"/>
      <c r="F441" s="62"/>
    </row>
    <row r="442" spans="5:6" ht="12" customHeight="1">
      <c r="E442" s="84"/>
      <c r="F442" s="62"/>
    </row>
    <row r="443" spans="5:6" ht="12" customHeight="1">
      <c r="E443" s="84"/>
      <c r="F443" s="62"/>
    </row>
    <row r="444" spans="5:6" ht="12" customHeight="1">
      <c r="E444" s="84"/>
      <c r="F444" s="62"/>
    </row>
    <row r="445" spans="5:6" ht="12" customHeight="1">
      <c r="E445" s="84"/>
      <c r="F445" s="62"/>
    </row>
    <row r="446" spans="5:6" ht="12" customHeight="1">
      <c r="E446" s="84"/>
      <c r="F446" s="62"/>
    </row>
    <row r="447" spans="5:6" ht="12" customHeight="1">
      <c r="E447" s="84"/>
      <c r="F447" s="62"/>
    </row>
    <row r="448" spans="5:6" ht="12" customHeight="1">
      <c r="E448" s="84"/>
      <c r="F448" s="62"/>
    </row>
    <row r="449" spans="5:6" ht="12" customHeight="1">
      <c r="E449" s="84"/>
      <c r="F449" s="62"/>
    </row>
    <row r="450" spans="5:6" ht="12" customHeight="1">
      <c r="E450" s="84"/>
      <c r="F450" s="62"/>
    </row>
    <row r="451" spans="5:6" ht="12" customHeight="1">
      <c r="E451" s="84"/>
      <c r="F451" s="62"/>
    </row>
    <row r="452" spans="5:6" ht="12" customHeight="1">
      <c r="E452" s="84"/>
      <c r="F452" s="62"/>
    </row>
    <row r="453" spans="5:6" ht="12" customHeight="1">
      <c r="E453" s="84"/>
      <c r="F453" s="62"/>
    </row>
    <row r="454" spans="5:6" ht="12" customHeight="1">
      <c r="E454" s="84"/>
      <c r="F454" s="62"/>
    </row>
    <row r="455" spans="5:6" ht="12" customHeight="1">
      <c r="E455" s="84"/>
      <c r="F455" s="62"/>
    </row>
    <row r="456" spans="5:6" ht="12" customHeight="1">
      <c r="E456" s="84"/>
      <c r="F456" s="62"/>
    </row>
    <row r="457" spans="5:6" ht="12" customHeight="1">
      <c r="E457" s="84"/>
      <c r="F457" s="62"/>
    </row>
    <row r="458" spans="5:6" ht="12" customHeight="1">
      <c r="E458" s="84"/>
      <c r="F458" s="62"/>
    </row>
    <row r="459" spans="5:6" ht="12" customHeight="1">
      <c r="E459" s="84"/>
      <c r="F459" s="62"/>
    </row>
    <row r="460" spans="5:6" ht="12" customHeight="1">
      <c r="E460" s="84"/>
      <c r="F460" s="62"/>
    </row>
    <row r="461" spans="5:6" ht="12" customHeight="1">
      <c r="E461" s="84"/>
      <c r="F461" s="62"/>
    </row>
    <row r="462" spans="5:6" ht="12" customHeight="1">
      <c r="E462" s="84"/>
      <c r="F462" s="62"/>
    </row>
    <row r="463" spans="5:6" ht="12" customHeight="1">
      <c r="E463" s="84"/>
      <c r="F463" s="62"/>
    </row>
    <row r="464" spans="5:6" ht="12" customHeight="1">
      <c r="E464" s="84"/>
      <c r="F464" s="62"/>
    </row>
    <row r="465" spans="5:6" ht="12" customHeight="1">
      <c r="E465" s="84"/>
      <c r="F465" s="62"/>
    </row>
    <row r="466" spans="5:6" ht="12" customHeight="1">
      <c r="E466" s="84"/>
      <c r="F466" s="62"/>
    </row>
    <row r="467" spans="5:6" ht="12" customHeight="1">
      <c r="E467" s="84"/>
      <c r="F467" s="62"/>
    </row>
    <row r="468" spans="5:6" ht="12" customHeight="1">
      <c r="E468" s="84"/>
      <c r="F468" s="62"/>
    </row>
    <row r="469" spans="5:6" ht="12" customHeight="1">
      <c r="E469" s="84"/>
      <c r="F469" s="62"/>
    </row>
    <row r="470" spans="5:6" ht="12" customHeight="1">
      <c r="E470" s="84"/>
      <c r="F470" s="62"/>
    </row>
    <row r="471" spans="5:6" ht="12" customHeight="1">
      <c r="E471" s="84"/>
      <c r="F471" s="62"/>
    </row>
    <row r="472" spans="5:6" ht="12" customHeight="1">
      <c r="E472" s="84"/>
      <c r="F472" s="62"/>
    </row>
    <row r="473" spans="5:6" ht="12" customHeight="1">
      <c r="E473" s="84"/>
      <c r="F473" s="62"/>
    </row>
    <row r="474" spans="5:6" ht="12" customHeight="1">
      <c r="E474" s="84"/>
      <c r="F474" s="62"/>
    </row>
    <row r="475" spans="5:6" ht="12" customHeight="1">
      <c r="E475" s="84"/>
      <c r="F475" s="62"/>
    </row>
    <row r="476" spans="5:6" ht="12" customHeight="1">
      <c r="E476" s="84"/>
      <c r="F476" s="62"/>
    </row>
    <row r="477" spans="5:6" ht="12" customHeight="1">
      <c r="E477" s="84"/>
      <c r="F477" s="62"/>
    </row>
    <row r="478" spans="5:6" ht="12" customHeight="1">
      <c r="E478" s="84"/>
      <c r="F478" s="62"/>
    </row>
    <row r="479" spans="5:6" ht="12" customHeight="1">
      <c r="E479" s="84"/>
      <c r="F479" s="62"/>
    </row>
    <row r="480" spans="5:6" ht="12" customHeight="1">
      <c r="E480" s="84"/>
      <c r="F480" s="62"/>
    </row>
    <row r="481" spans="5:6" ht="12" customHeight="1">
      <c r="E481" s="84"/>
      <c r="F481" s="62"/>
    </row>
    <row r="482" spans="5:6" ht="12" customHeight="1">
      <c r="E482" s="84"/>
      <c r="F482" s="62"/>
    </row>
    <row r="483" spans="5:6" ht="12" customHeight="1">
      <c r="E483" s="84"/>
      <c r="F483" s="62"/>
    </row>
    <row r="484" spans="5:6" ht="12" customHeight="1">
      <c r="E484" s="84"/>
      <c r="F484" s="62"/>
    </row>
    <row r="485" spans="5:6" ht="12" customHeight="1">
      <c r="E485" s="84"/>
      <c r="F485" s="62"/>
    </row>
    <row r="486" spans="5:6" ht="12" customHeight="1">
      <c r="E486" s="84"/>
      <c r="F486" s="62"/>
    </row>
    <row r="487" spans="5:6" ht="12" customHeight="1">
      <c r="E487" s="84"/>
      <c r="F487" s="62"/>
    </row>
    <row r="488" spans="5:6" ht="12" customHeight="1">
      <c r="E488" s="84"/>
      <c r="F488" s="62"/>
    </row>
    <row r="489" spans="5:6" ht="12" customHeight="1">
      <c r="E489" s="84"/>
      <c r="F489" s="62"/>
    </row>
    <row r="490" spans="5:6" ht="12" customHeight="1">
      <c r="E490" s="84"/>
      <c r="F490" s="62"/>
    </row>
    <row r="491" spans="5:6" ht="12" customHeight="1">
      <c r="E491" s="84"/>
      <c r="F491" s="62"/>
    </row>
    <row r="492" spans="5:6" ht="12" customHeight="1">
      <c r="E492" s="84"/>
      <c r="F492" s="62"/>
    </row>
    <row r="493" spans="5:6" ht="12" customHeight="1">
      <c r="E493" s="84"/>
      <c r="F493" s="62"/>
    </row>
    <row r="494" spans="5:6" ht="12" customHeight="1">
      <c r="E494" s="84"/>
      <c r="F494" s="62"/>
    </row>
    <row r="495" spans="5:6" ht="12" customHeight="1">
      <c r="E495" s="84"/>
      <c r="F495" s="62"/>
    </row>
    <row r="496" spans="5:6" ht="12" customHeight="1">
      <c r="E496" s="84"/>
      <c r="F496" s="62"/>
    </row>
    <row r="497" spans="5:6" ht="12" customHeight="1">
      <c r="E497" s="84"/>
      <c r="F497" s="62"/>
    </row>
    <row r="498" spans="5:6" ht="12" customHeight="1">
      <c r="E498" s="84"/>
      <c r="F498" s="62"/>
    </row>
    <row r="499" spans="5:6" ht="12" customHeight="1">
      <c r="E499" s="84"/>
      <c r="F499" s="62"/>
    </row>
    <row r="500" spans="5:6" ht="12" customHeight="1">
      <c r="E500" s="84"/>
      <c r="F500" s="62"/>
    </row>
    <row r="501" spans="5:6" ht="12" customHeight="1">
      <c r="E501" s="84"/>
      <c r="F501" s="62"/>
    </row>
    <row r="502" spans="5:6" ht="12" customHeight="1">
      <c r="E502" s="84"/>
      <c r="F502" s="62"/>
    </row>
    <row r="503" spans="5:6" ht="12" customHeight="1">
      <c r="E503" s="84"/>
      <c r="F503" s="62"/>
    </row>
    <row r="504" spans="5:6" ht="12" customHeight="1">
      <c r="E504" s="84"/>
      <c r="F504" s="62"/>
    </row>
    <row r="505" spans="5:6" ht="12" customHeight="1">
      <c r="E505" s="84"/>
      <c r="F505" s="62"/>
    </row>
    <row r="506" spans="5:6" ht="12" customHeight="1">
      <c r="E506" s="84"/>
      <c r="F506" s="62"/>
    </row>
    <row r="507" spans="5:6" ht="12" customHeight="1">
      <c r="E507" s="84"/>
      <c r="F507" s="62"/>
    </row>
    <row r="508" spans="5:6" ht="12" customHeight="1">
      <c r="E508" s="84"/>
      <c r="F508" s="62"/>
    </row>
    <row r="509" spans="5:6" ht="12" customHeight="1">
      <c r="E509" s="84"/>
      <c r="F509" s="62"/>
    </row>
    <row r="510" spans="5:6" ht="12" customHeight="1">
      <c r="E510" s="84"/>
      <c r="F510" s="62"/>
    </row>
    <row r="511" spans="5:6" ht="12" customHeight="1">
      <c r="E511" s="84"/>
      <c r="F511" s="62"/>
    </row>
    <row r="512" spans="5:6" ht="12" customHeight="1">
      <c r="E512" s="84"/>
      <c r="F512" s="62"/>
    </row>
    <row r="513" spans="5:6" ht="12" customHeight="1">
      <c r="E513" s="84"/>
      <c r="F513" s="62"/>
    </row>
    <row r="514" spans="5:6" ht="12" customHeight="1">
      <c r="E514" s="84"/>
      <c r="F514" s="62"/>
    </row>
    <row r="515" spans="5:6" ht="12" customHeight="1">
      <c r="E515" s="84"/>
      <c r="F515" s="62"/>
    </row>
    <row r="516" spans="5:6" ht="12" customHeight="1">
      <c r="E516" s="84"/>
      <c r="F516" s="62"/>
    </row>
    <row r="517" spans="5:6" ht="12" customHeight="1">
      <c r="E517" s="84"/>
      <c r="F517" s="62"/>
    </row>
    <row r="518" spans="5:6" ht="12" customHeight="1">
      <c r="E518" s="84"/>
      <c r="F518" s="62"/>
    </row>
    <row r="519" spans="5:6" ht="12" customHeight="1">
      <c r="E519" s="84"/>
      <c r="F519" s="62"/>
    </row>
    <row r="520" spans="5:6" ht="12" customHeight="1">
      <c r="E520" s="84"/>
      <c r="F520" s="62"/>
    </row>
    <row r="521" spans="5:6" ht="12" customHeight="1">
      <c r="E521" s="84"/>
      <c r="F521" s="62"/>
    </row>
    <row r="522" spans="5:6" ht="12" customHeight="1">
      <c r="E522" s="84"/>
      <c r="F522" s="62"/>
    </row>
    <row r="523" spans="5:6" ht="12" customHeight="1">
      <c r="E523" s="84"/>
      <c r="F523" s="62"/>
    </row>
    <row r="524" spans="5:6" ht="12" customHeight="1">
      <c r="E524" s="84"/>
      <c r="F524" s="62"/>
    </row>
    <row r="525" spans="5:6" ht="12" customHeight="1">
      <c r="E525" s="84"/>
      <c r="F525" s="62"/>
    </row>
    <row r="526" spans="5:6" ht="12" customHeight="1">
      <c r="E526" s="84"/>
      <c r="F526" s="62"/>
    </row>
    <row r="527" spans="5:6" ht="12" customHeight="1">
      <c r="E527" s="84"/>
      <c r="F527" s="62"/>
    </row>
    <row r="528" spans="5:6" ht="12" customHeight="1">
      <c r="E528" s="84"/>
      <c r="F528" s="62"/>
    </row>
    <row r="529" spans="5:6" ht="12" customHeight="1">
      <c r="E529" s="84"/>
      <c r="F529" s="62"/>
    </row>
    <row r="530" spans="5:6" ht="12" customHeight="1">
      <c r="E530" s="84"/>
      <c r="F530" s="62"/>
    </row>
    <row r="531" spans="5:6" ht="12" customHeight="1">
      <c r="E531" s="84"/>
      <c r="F531" s="62"/>
    </row>
    <row r="532" spans="5:6" ht="12" customHeight="1">
      <c r="E532" s="84"/>
      <c r="F532" s="62"/>
    </row>
    <row r="533" spans="5:6" ht="12" customHeight="1">
      <c r="E533" s="84"/>
      <c r="F533" s="62"/>
    </row>
    <row r="534" spans="5:6" ht="12" customHeight="1">
      <c r="E534" s="84"/>
      <c r="F534" s="62"/>
    </row>
    <row r="535" spans="5:6" ht="12" customHeight="1">
      <c r="E535" s="84"/>
      <c r="F535" s="62"/>
    </row>
    <row r="536" spans="5:6" ht="12" customHeight="1">
      <c r="E536" s="84"/>
      <c r="F536" s="62"/>
    </row>
    <row r="537" spans="5:6" ht="12" customHeight="1">
      <c r="E537" s="84"/>
      <c r="F537" s="62"/>
    </row>
    <row r="538" spans="5:6" ht="12" customHeight="1">
      <c r="E538" s="84"/>
      <c r="F538" s="62"/>
    </row>
    <row r="539" spans="5:6" ht="12" customHeight="1">
      <c r="E539" s="84"/>
      <c r="F539" s="62"/>
    </row>
    <row r="540" spans="5:6" ht="12" customHeight="1">
      <c r="E540" s="84"/>
      <c r="F540" s="62"/>
    </row>
    <row r="541" spans="5:6" ht="12" customHeight="1">
      <c r="E541" s="84"/>
      <c r="F541" s="62"/>
    </row>
    <row r="542" spans="5:6" ht="12" customHeight="1">
      <c r="E542" s="84"/>
      <c r="F542" s="62"/>
    </row>
    <row r="543" spans="5:6" ht="12" customHeight="1">
      <c r="E543" s="84"/>
      <c r="F543" s="62"/>
    </row>
    <row r="544" spans="5:6" ht="12" customHeight="1">
      <c r="E544" s="84"/>
      <c r="F544" s="62"/>
    </row>
    <row r="545" spans="5:6" ht="12" customHeight="1">
      <c r="E545" s="84"/>
      <c r="F545" s="62"/>
    </row>
    <row r="546" spans="5:6" ht="12" customHeight="1">
      <c r="E546" s="84"/>
      <c r="F546" s="62"/>
    </row>
    <row r="547" spans="5:6" ht="12" customHeight="1">
      <c r="E547" s="84"/>
      <c r="F547" s="62"/>
    </row>
    <row r="548" spans="5:6" ht="12" customHeight="1">
      <c r="E548" s="84"/>
      <c r="F548" s="62"/>
    </row>
    <row r="549" spans="5:6" ht="12" customHeight="1">
      <c r="E549" s="84"/>
      <c r="F549" s="62"/>
    </row>
    <row r="550" spans="5:6" ht="12" customHeight="1">
      <c r="E550" s="84"/>
      <c r="F550" s="62"/>
    </row>
    <row r="551" spans="5:6" ht="12" customHeight="1">
      <c r="E551" s="84"/>
      <c r="F551" s="62"/>
    </row>
    <row r="552" spans="5:6" ht="12" customHeight="1">
      <c r="E552" s="84"/>
      <c r="F552" s="62"/>
    </row>
    <row r="553" spans="5:6" ht="12" customHeight="1">
      <c r="E553" s="84"/>
      <c r="F553" s="62"/>
    </row>
    <row r="554" spans="5:6" ht="12" customHeight="1">
      <c r="E554" s="84"/>
      <c r="F554" s="62"/>
    </row>
    <row r="555" spans="5:6" ht="12" customHeight="1">
      <c r="E555" s="84"/>
      <c r="F555" s="62"/>
    </row>
    <row r="556" spans="5:6" ht="12" customHeight="1">
      <c r="E556" s="84"/>
      <c r="F556" s="62"/>
    </row>
    <row r="557" spans="5:6" ht="12" customHeight="1">
      <c r="E557" s="84"/>
      <c r="F557" s="62"/>
    </row>
    <row r="558" spans="5:6" ht="12" customHeight="1">
      <c r="E558" s="84"/>
      <c r="F558" s="62"/>
    </row>
    <row r="559" spans="5:6" ht="12" customHeight="1">
      <c r="E559" s="84"/>
      <c r="F559" s="62"/>
    </row>
    <row r="560" spans="5:6" ht="12" customHeight="1">
      <c r="E560" s="84"/>
      <c r="F560" s="62"/>
    </row>
    <row r="561" spans="5:6" ht="12" customHeight="1">
      <c r="E561" s="84"/>
      <c r="F561" s="62"/>
    </row>
    <row r="562" spans="5:6" ht="12" customHeight="1">
      <c r="E562" s="84"/>
      <c r="F562" s="62"/>
    </row>
    <row r="563" spans="5:6" ht="12" customHeight="1">
      <c r="E563" s="84"/>
      <c r="F563" s="62"/>
    </row>
    <row r="564" spans="5:6" ht="12" customHeight="1">
      <c r="E564" s="84"/>
      <c r="F564" s="62"/>
    </row>
    <row r="565" spans="5:6" ht="12" customHeight="1">
      <c r="E565" s="84"/>
      <c r="F565" s="62"/>
    </row>
    <row r="566" spans="5:6" ht="12" customHeight="1">
      <c r="E566" s="84"/>
      <c r="F566" s="62"/>
    </row>
    <row r="567" spans="5:6" ht="12" customHeight="1">
      <c r="E567" s="84"/>
      <c r="F567" s="62"/>
    </row>
    <row r="568" spans="5:6" ht="12" customHeight="1">
      <c r="E568" s="84"/>
      <c r="F568" s="62"/>
    </row>
    <row r="569" spans="5:6" ht="12" customHeight="1">
      <c r="E569" s="84"/>
      <c r="F569" s="62"/>
    </row>
    <row r="570" spans="5:6" ht="12" customHeight="1">
      <c r="E570" s="84"/>
      <c r="F570" s="62"/>
    </row>
    <row r="571" spans="5:6" ht="12" customHeight="1">
      <c r="E571" s="84"/>
      <c r="F571" s="62"/>
    </row>
    <row r="572" spans="5:6" ht="12" customHeight="1">
      <c r="E572" s="84"/>
      <c r="F572" s="62"/>
    </row>
    <row r="573" spans="5:6" ht="12" customHeight="1">
      <c r="E573" s="84"/>
      <c r="F573" s="62"/>
    </row>
    <row r="574" spans="5:6" ht="12" customHeight="1">
      <c r="E574" s="84"/>
      <c r="F574" s="62"/>
    </row>
    <row r="575" spans="5:6" ht="12" customHeight="1">
      <c r="E575" s="84"/>
      <c r="F575" s="62"/>
    </row>
    <row r="576" spans="5:6" ht="12" customHeight="1">
      <c r="E576" s="84"/>
      <c r="F576" s="62"/>
    </row>
    <row r="577" spans="5:6" ht="12" customHeight="1">
      <c r="E577" s="84"/>
      <c r="F577" s="62"/>
    </row>
    <row r="578" spans="5:6" ht="12" customHeight="1">
      <c r="E578" s="84"/>
      <c r="F578" s="62"/>
    </row>
    <row r="579" spans="5:6" ht="12" customHeight="1">
      <c r="E579" s="84"/>
      <c r="F579" s="62"/>
    </row>
    <row r="580" spans="5:6" ht="12" customHeight="1">
      <c r="E580" s="84"/>
      <c r="F580" s="62"/>
    </row>
    <row r="581" spans="5:6" ht="12" customHeight="1">
      <c r="E581" s="84"/>
      <c r="F581" s="62"/>
    </row>
    <row r="582" spans="5:6" ht="12" customHeight="1">
      <c r="E582" s="84"/>
      <c r="F582" s="62"/>
    </row>
    <row r="583" spans="5:6" ht="12" customHeight="1">
      <c r="E583" s="84"/>
      <c r="F583" s="62"/>
    </row>
    <row r="584" spans="5:6" ht="12" customHeight="1">
      <c r="E584" s="84"/>
      <c r="F584" s="62"/>
    </row>
    <row r="585" spans="5:6" ht="12" customHeight="1">
      <c r="E585" s="84"/>
      <c r="F585" s="62"/>
    </row>
    <row r="586" spans="5:6" ht="12" customHeight="1">
      <c r="E586" s="84"/>
      <c r="F586" s="62"/>
    </row>
    <row r="587" spans="5:6" ht="12" customHeight="1">
      <c r="E587" s="84"/>
      <c r="F587" s="62"/>
    </row>
    <row r="588" spans="5:6" ht="12" customHeight="1">
      <c r="E588" s="84"/>
      <c r="F588" s="62"/>
    </row>
    <row r="589" spans="5:6" ht="12" customHeight="1">
      <c r="E589" s="84"/>
      <c r="F589" s="62"/>
    </row>
    <row r="590" spans="5:6" ht="12" customHeight="1">
      <c r="E590" s="84"/>
      <c r="F590" s="62"/>
    </row>
    <row r="591" spans="5:6" ht="12" customHeight="1">
      <c r="E591" s="84"/>
      <c r="F591" s="62"/>
    </row>
    <row r="592" spans="5:6" ht="12" customHeight="1">
      <c r="E592" s="84"/>
      <c r="F592" s="62"/>
    </row>
    <row r="593" spans="5:6" ht="12" customHeight="1">
      <c r="E593" s="84"/>
      <c r="F593" s="62"/>
    </row>
    <row r="594" spans="5:6" ht="12" customHeight="1">
      <c r="E594" s="84"/>
      <c r="F594" s="62"/>
    </row>
    <row r="595" spans="5:6" ht="12" customHeight="1">
      <c r="E595" s="84"/>
      <c r="F595" s="62"/>
    </row>
    <row r="596" spans="5:6" ht="12" customHeight="1">
      <c r="E596" s="84"/>
      <c r="F596" s="62"/>
    </row>
    <row r="597" spans="5:6" ht="12" customHeight="1">
      <c r="E597" s="84"/>
      <c r="F597" s="62"/>
    </row>
    <row r="598" spans="5:6" ht="12" customHeight="1">
      <c r="E598" s="84"/>
      <c r="F598" s="62"/>
    </row>
    <row r="599" spans="5:6" ht="12" customHeight="1">
      <c r="E599" s="84"/>
      <c r="F599" s="62"/>
    </row>
    <row r="600" spans="5:6" ht="12" customHeight="1">
      <c r="E600" s="84"/>
      <c r="F600" s="62"/>
    </row>
    <row r="601" spans="5:6" ht="12" customHeight="1">
      <c r="E601" s="84"/>
      <c r="F601" s="62"/>
    </row>
    <row r="602" spans="5:6" ht="12" customHeight="1">
      <c r="E602" s="84"/>
      <c r="F602" s="62"/>
    </row>
    <row r="603" spans="5:6" ht="12" customHeight="1">
      <c r="E603" s="84"/>
      <c r="F603" s="62"/>
    </row>
    <row r="604" spans="5:6" ht="12" customHeight="1">
      <c r="E604" s="84"/>
      <c r="F604" s="62"/>
    </row>
    <row r="605" spans="5:6" ht="12" customHeight="1">
      <c r="E605" s="84"/>
      <c r="F605" s="62"/>
    </row>
    <row r="606" spans="5:6" ht="12" customHeight="1">
      <c r="E606" s="84"/>
      <c r="F606" s="62"/>
    </row>
    <row r="607" spans="5:6" ht="12" customHeight="1">
      <c r="E607" s="84"/>
      <c r="F607" s="62"/>
    </row>
    <row r="608" spans="5:6" ht="12" customHeight="1">
      <c r="E608" s="84"/>
      <c r="F608" s="62"/>
    </row>
    <row r="609" spans="5:6" ht="12" customHeight="1">
      <c r="E609" s="84"/>
      <c r="F609" s="62"/>
    </row>
    <row r="610" spans="5:6" ht="12" customHeight="1">
      <c r="E610" s="84"/>
      <c r="F610" s="62"/>
    </row>
    <row r="611" spans="5:6" ht="12" customHeight="1">
      <c r="E611" s="84"/>
      <c r="F611" s="62"/>
    </row>
    <row r="612" spans="5:6" ht="12" customHeight="1">
      <c r="E612" s="84"/>
      <c r="F612" s="62"/>
    </row>
    <row r="613" spans="5:6" ht="12" customHeight="1">
      <c r="E613" s="84"/>
      <c r="F613" s="62"/>
    </row>
    <row r="614" spans="5:6" ht="12" customHeight="1">
      <c r="E614" s="84"/>
      <c r="F614" s="62"/>
    </row>
    <row r="615" spans="5:6" ht="12" customHeight="1">
      <c r="E615" s="84"/>
      <c r="F615" s="62"/>
    </row>
    <row r="616" spans="5:6" ht="12" customHeight="1">
      <c r="E616" s="84"/>
      <c r="F616" s="62"/>
    </row>
    <row r="617" spans="5:6" ht="12" customHeight="1">
      <c r="E617" s="84"/>
      <c r="F617" s="62"/>
    </row>
    <row r="618" spans="5:6" ht="12" customHeight="1">
      <c r="E618" s="84"/>
      <c r="F618" s="62"/>
    </row>
    <row r="619" spans="5:6" ht="12" customHeight="1">
      <c r="E619" s="84"/>
      <c r="F619" s="62"/>
    </row>
    <row r="620" spans="5:6" ht="12" customHeight="1">
      <c r="E620" s="84"/>
      <c r="F620" s="62"/>
    </row>
    <row r="621" spans="5:6" ht="12" customHeight="1">
      <c r="E621" s="84"/>
      <c r="F621" s="62"/>
    </row>
    <row r="622" spans="5:6" ht="12" customHeight="1">
      <c r="E622" s="84"/>
      <c r="F622" s="62"/>
    </row>
    <row r="623" spans="5:6" ht="12" customHeight="1">
      <c r="E623" s="84"/>
      <c r="F623" s="62"/>
    </row>
    <row r="624" spans="5:6" ht="12" customHeight="1">
      <c r="E624" s="84"/>
      <c r="F624" s="62"/>
    </row>
    <row r="625" spans="5:6" ht="12" customHeight="1">
      <c r="E625" s="84"/>
      <c r="F625" s="62"/>
    </row>
    <row r="626" spans="5:6" ht="12" customHeight="1">
      <c r="E626" s="84"/>
      <c r="F626" s="62"/>
    </row>
    <row r="627" spans="5:6" ht="12" customHeight="1">
      <c r="E627" s="84"/>
      <c r="F627" s="62"/>
    </row>
    <row r="628" spans="5:6" ht="12" customHeight="1">
      <c r="E628" s="84"/>
      <c r="F628" s="62"/>
    </row>
    <row r="629" spans="5:6" ht="12" customHeight="1">
      <c r="E629" s="84"/>
      <c r="F629" s="62"/>
    </row>
    <row r="630" spans="5:6" ht="12" customHeight="1">
      <c r="E630" s="84"/>
      <c r="F630" s="62"/>
    </row>
    <row r="631" spans="5:6" ht="12" customHeight="1">
      <c r="E631" s="84"/>
      <c r="F631" s="62"/>
    </row>
    <row r="632" spans="5:6" ht="12" customHeight="1">
      <c r="E632" s="84"/>
      <c r="F632" s="62"/>
    </row>
    <row r="633" spans="5:6" ht="12" customHeight="1">
      <c r="E633" s="84"/>
      <c r="F633" s="62"/>
    </row>
    <row r="634" spans="5:6" ht="12" customHeight="1">
      <c r="E634" s="84"/>
      <c r="F634" s="62"/>
    </row>
    <row r="635" spans="5:6" ht="12" customHeight="1">
      <c r="E635" s="84"/>
      <c r="F635" s="62"/>
    </row>
    <row r="636" spans="5:6" ht="12" customHeight="1">
      <c r="E636" s="84"/>
      <c r="F636" s="62"/>
    </row>
    <row r="637" spans="5:6" ht="12" customHeight="1">
      <c r="E637" s="84"/>
      <c r="F637" s="62"/>
    </row>
    <row r="638" spans="5:6" ht="12" customHeight="1">
      <c r="E638" s="84"/>
      <c r="F638" s="62"/>
    </row>
    <row r="639" spans="5:6" ht="12" customHeight="1">
      <c r="E639" s="84"/>
      <c r="F639" s="62"/>
    </row>
    <row r="640" spans="5:6" ht="12" customHeight="1">
      <c r="E640" s="84"/>
      <c r="F640" s="62"/>
    </row>
    <row r="641" spans="5:6" ht="12" customHeight="1">
      <c r="E641" s="84"/>
      <c r="F641" s="62"/>
    </row>
    <row r="642" spans="5:6" ht="12" customHeight="1">
      <c r="E642" s="84"/>
      <c r="F642" s="62"/>
    </row>
    <row r="643" spans="5:6" ht="12" customHeight="1">
      <c r="E643" s="84"/>
      <c r="F643" s="62"/>
    </row>
    <row r="644" spans="5:6" ht="12" customHeight="1">
      <c r="E644" s="84"/>
      <c r="F644" s="62"/>
    </row>
    <row r="645" spans="5:6" ht="12" customHeight="1">
      <c r="E645" s="84"/>
      <c r="F645" s="62"/>
    </row>
    <row r="646" spans="5:6" ht="12" customHeight="1">
      <c r="E646" s="84"/>
      <c r="F646" s="62"/>
    </row>
    <row r="647" spans="5:6" ht="12" customHeight="1">
      <c r="E647" s="84"/>
      <c r="F647" s="62"/>
    </row>
    <row r="648" spans="5:6" ht="12" customHeight="1">
      <c r="E648" s="84"/>
      <c r="F648" s="62"/>
    </row>
    <row r="649" spans="5:6" ht="12" customHeight="1">
      <c r="E649" s="84"/>
      <c r="F649" s="62"/>
    </row>
    <row r="650" spans="5:6" ht="12" customHeight="1">
      <c r="E650" s="84"/>
      <c r="F650" s="62"/>
    </row>
    <row r="651" spans="5:6" ht="12" customHeight="1">
      <c r="E651" s="84"/>
      <c r="F651" s="62"/>
    </row>
    <row r="652" spans="5:6" ht="12" customHeight="1">
      <c r="E652" s="84"/>
      <c r="F652" s="62"/>
    </row>
    <row r="653" spans="5:6" ht="12" customHeight="1">
      <c r="E653" s="84"/>
      <c r="F653" s="62"/>
    </row>
    <row r="654" spans="5:6" ht="12" customHeight="1">
      <c r="E654" s="84"/>
      <c r="F654" s="62"/>
    </row>
    <row r="655" spans="5:6" ht="12" customHeight="1">
      <c r="E655" s="84"/>
      <c r="F655" s="62"/>
    </row>
    <row r="656" spans="5:6" ht="12" customHeight="1">
      <c r="E656" s="84"/>
      <c r="F656" s="62"/>
    </row>
    <row r="657" spans="5:6" ht="12" customHeight="1">
      <c r="E657" s="84"/>
      <c r="F657" s="62"/>
    </row>
    <row r="658" spans="5:6" ht="12" customHeight="1">
      <c r="E658" s="84"/>
      <c r="F658" s="62"/>
    </row>
    <row r="659" spans="5:6" ht="12" customHeight="1">
      <c r="E659" s="84"/>
      <c r="F659" s="62"/>
    </row>
    <row r="660" spans="5:6" ht="12" customHeight="1">
      <c r="E660" s="84"/>
      <c r="F660" s="62"/>
    </row>
    <row r="661" spans="5:6" ht="12" customHeight="1">
      <c r="E661" s="84"/>
      <c r="F661" s="62"/>
    </row>
    <row r="662" spans="5:6" ht="12" customHeight="1">
      <c r="E662" s="84"/>
      <c r="F662" s="62"/>
    </row>
    <row r="663" spans="5:6" ht="12" customHeight="1">
      <c r="E663" s="84"/>
      <c r="F663" s="62"/>
    </row>
    <row r="664" spans="5:6" ht="12" customHeight="1">
      <c r="E664" s="84"/>
      <c r="F664" s="62"/>
    </row>
    <row r="665" spans="5:6" ht="12" customHeight="1">
      <c r="E665" s="84"/>
      <c r="F665" s="62"/>
    </row>
    <row r="666" spans="5:6" ht="12" customHeight="1">
      <c r="E666" s="84"/>
      <c r="F666" s="62"/>
    </row>
    <row r="667" spans="5:6" ht="12" customHeight="1">
      <c r="E667" s="84"/>
      <c r="F667" s="62"/>
    </row>
    <row r="668" spans="5:6" ht="12" customHeight="1">
      <c r="E668" s="84"/>
      <c r="F668" s="62"/>
    </row>
    <row r="669" spans="5:6" ht="12" customHeight="1">
      <c r="E669" s="84"/>
      <c r="F669" s="62"/>
    </row>
    <row r="670" spans="5:6" ht="12" customHeight="1">
      <c r="E670" s="84"/>
      <c r="F670" s="62"/>
    </row>
    <row r="671" spans="5:6" ht="12" customHeight="1">
      <c r="E671" s="84"/>
      <c r="F671" s="62"/>
    </row>
    <row r="672" spans="5:6" ht="12" customHeight="1">
      <c r="E672" s="84"/>
      <c r="F672" s="62"/>
    </row>
    <row r="673" spans="5:6" ht="12" customHeight="1">
      <c r="E673" s="84"/>
      <c r="F673" s="62"/>
    </row>
    <row r="674" spans="5:6" ht="12" customHeight="1">
      <c r="E674" s="84"/>
      <c r="F674" s="62"/>
    </row>
    <row r="675" spans="5:6" ht="12" customHeight="1">
      <c r="E675" s="84"/>
      <c r="F675" s="62"/>
    </row>
    <row r="676" spans="5:6" ht="12" customHeight="1">
      <c r="E676" s="84"/>
      <c r="F676" s="62"/>
    </row>
    <row r="677" spans="5:6" ht="12" customHeight="1">
      <c r="E677" s="84"/>
      <c r="F677" s="62"/>
    </row>
    <row r="678" spans="5:6" ht="12" customHeight="1">
      <c r="E678" s="84"/>
      <c r="F678" s="62"/>
    </row>
    <row r="679" spans="5:6" ht="12" customHeight="1">
      <c r="E679" s="84"/>
      <c r="F679" s="62"/>
    </row>
    <row r="680" spans="5:6" ht="12" customHeight="1">
      <c r="E680" s="84"/>
      <c r="F680" s="62"/>
    </row>
    <row r="681" spans="5:6" ht="12" customHeight="1">
      <c r="E681" s="84"/>
      <c r="F681" s="62"/>
    </row>
    <row r="682" spans="5:6" ht="12" customHeight="1">
      <c r="E682" s="84"/>
      <c r="F682" s="62"/>
    </row>
    <row r="683" spans="5:6" ht="12" customHeight="1">
      <c r="E683" s="84"/>
      <c r="F683" s="62"/>
    </row>
    <row r="684" spans="5:6" ht="12" customHeight="1">
      <c r="E684" s="84"/>
      <c r="F684" s="62"/>
    </row>
    <row r="685" spans="5:6" ht="12" customHeight="1">
      <c r="E685" s="84"/>
      <c r="F685" s="62"/>
    </row>
    <row r="686" spans="5:6" ht="12" customHeight="1">
      <c r="E686" s="84"/>
      <c r="F686" s="62"/>
    </row>
    <row r="687" spans="5:6" ht="12" customHeight="1">
      <c r="E687" s="84"/>
      <c r="F687" s="62"/>
    </row>
    <row r="688" spans="5:6" ht="12" customHeight="1">
      <c r="E688" s="84"/>
      <c r="F688" s="62"/>
    </row>
    <row r="689" spans="5:6" ht="12" customHeight="1">
      <c r="E689" s="84"/>
      <c r="F689" s="62"/>
    </row>
    <row r="690" spans="5:6" ht="12" customHeight="1">
      <c r="E690" s="84"/>
      <c r="F690" s="62"/>
    </row>
    <row r="691" spans="5:6" ht="12" customHeight="1">
      <c r="E691" s="84"/>
      <c r="F691" s="62"/>
    </row>
    <row r="692" spans="5:6" ht="12" customHeight="1">
      <c r="E692" s="84"/>
      <c r="F692" s="62"/>
    </row>
    <row r="693" spans="5:6" ht="12" customHeight="1">
      <c r="E693" s="84"/>
      <c r="F693" s="62"/>
    </row>
    <row r="694" spans="5:6" ht="12" customHeight="1">
      <c r="E694" s="84"/>
      <c r="F694" s="62"/>
    </row>
    <row r="695" spans="5:6" ht="12" customHeight="1">
      <c r="E695" s="84"/>
      <c r="F695" s="62"/>
    </row>
    <row r="696" spans="5:6" ht="12" customHeight="1">
      <c r="E696" s="84"/>
      <c r="F696" s="62"/>
    </row>
    <row r="697" spans="5:6" ht="12" customHeight="1">
      <c r="E697" s="84"/>
      <c r="F697" s="62"/>
    </row>
    <row r="698" spans="5:6" ht="12" customHeight="1">
      <c r="E698" s="84"/>
      <c r="F698" s="62"/>
    </row>
    <row r="699" spans="5:6" ht="12" customHeight="1">
      <c r="E699" s="84"/>
      <c r="F699" s="62"/>
    </row>
    <row r="700" spans="5:6" ht="12" customHeight="1">
      <c r="E700" s="84"/>
      <c r="F700" s="62"/>
    </row>
    <row r="701" spans="5:6" ht="12" customHeight="1">
      <c r="E701" s="84"/>
      <c r="F701" s="62"/>
    </row>
    <row r="702" spans="5:6" ht="12" customHeight="1">
      <c r="E702" s="84"/>
      <c r="F702" s="62"/>
    </row>
    <row r="703" spans="5:6" ht="12" customHeight="1">
      <c r="E703" s="84"/>
      <c r="F703" s="62"/>
    </row>
    <row r="704" spans="5:6" ht="12" customHeight="1">
      <c r="E704" s="84"/>
      <c r="F704" s="62"/>
    </row>
    <row r="705" spans="5:6" ht="12" customHeight="1">
      <c r="E705" s="84"/>
      <c r="F705" s="62"/>
    </row>
    <row r="706" spans="5:6" ht="12" customHeight="1">
      <c r="E706" s="84"/>
      <c r="F706" s="62"/>
    </row>
    <row r="707" spans="5:6" ht="12" customHeight="1">
      <c r="E707" s="84"/>
      <c r="F707" s="62"/>
    </row>
    <row r="708" spans="5:6" ht="12" customHeight="1">
      <c r="E708" s="84"/>
      <c r="F708" s="62"/>
    </row>
    <row r="709" spans="5:6" ht="12" customHeight="1">
      <c r="E709" s="84"/>
      <c r="F709" s="62"/>
    </row>
    <row r="710" spans="5:6" ht="12" customHeight="1">
      <c r="E710" s="84"/>
      <c r="F710" s="62"/>
    </row>
    <row r="711" spans="5:6" ht="12" customHeight="1">
      <c r="E711" s="84"/>
      <c r="F711" s="62"/>
    </row>
    <row r="712" spans="5:6" ht="12" customHeight="1">
      <c r="E712" s="84"/>
      <c r="F712" s="62"/>
    </row>
    <row r="713" spans="5:6" ht="12" customHeight="1">
      <c r="E713" s="84"/>
      <c r="F713" s="62"/>
    </row>
    <row r="714" spans="5:6" ht="12" customHeight="1">
      <c r="E714" s="84"/>
      <c r="F714" s="62"/>
    </row>
    <row r="715" spans="5:6" ht="12" customHeight="1">
      <c r="E715" s="84"/>
      <c r="F715" s="62"/>
    </row>
    <row r="716" spans="5:6" ht="12" customHeight="1">
      <c r="E716" s="84"/>
      <c r="F716" s="62"/>
    </row>
    <row r="717" spans="5:6" ht="12" customHeight="1">
      <c r="E717" s="84"/>
      <c r="F717" s="62"/>
    </row>
    <row r="718" spans="5:6" ht="12" customHeight="1">
      <c r="E718" s="84"/>
      <c r="F718" s="62"/>
    </row>
    <row r="719" spans="5:6" ht="12" customHeight="1">
      <c r="E719" s="84"/>
      <c r="F719" s="62"/>
    </row>
    <row r="720" spans="5:6" ht="12" customHeight="1">
      <c r="E720" s="84"/>
      <c r="F720" s="62"/>
    </row>
    <row r="721" spans="5:6" ht="12" customHeight="1">
      <c r="E721" s="84"/>
      <c r="F721" s="62"/>
    </row>
    <row r="722" spans="5:6" ht="12" customHeight="1">
      <c r="E722" s="84"/>
      <c r="F722" s="62"/>
    </row>
    <row r="723" spans="5:6" ht="12" customHeight="1">
      <c r="E723" s="84"/>
      <c r="F723" s="62"/>
    </row>
    <row r="724" spans="5:6" ht="12" customHeight="1">
      <c r="E724" s="84"/>
      <c r="F724" s="62"/>
    </row>
    <row r="725" spans="5:6" ht="12" customHeight="1">
      <c r="E725" s="84"/>
      <c r="F725" s="62"/>
    </row>
    <row r="726" spans="5:6" ht="12" customHeight="1">
      <c r="E726" s="84"/>
      <c r="F726" s="62"/>
    </row>
    <row r="727" spans="5:6" ht="12" customHeight="1">
      <c r="E727" s="84"/>
      <c r="F727" s="62"/>
    </row>
    <row r="728" spans="5:6" ht="12" customHeight="1">
      <c r="E728" s="84"/>
      <c r="F728" s="62"/>
    </row>
    <row r="729" spans="5:6" ht="12" customHeight="1">
      <c r="E729" s="84"/>
      <c r="F729" s="62"/>
    </row>
    <row r="730" spans="5:6" ht="12" customHeight="1">
      <c r="E730" s="84"/>
      <c r="F730" s="62"/>
    </row>
    <row r="731" spans="5:6" ht="12" customHeight="1">
      <c r="E731" s="84"/>
      <c r="F731" s="62"/>
    </row>
    <row r="732" spans="5:6" ht="12" customHeight="1">
      <c r="E732" s="84"/>
      <c r="F732" s="62"/>
    </row>
    <row r="733" spans="5:6" ht="12" customHeight="1">
      <c r="E733" s="84"/>
      <c r="F733" s="62"/>
    </row>
    <row r="734" spans="5:6" ht="12" customHeight="1">
      <c r="E734" s="84"/>
      <c r="F734" s="62"/>
    </row>
    <row r="735" spans="5:6" ht="12" customHeight="1">
      <c r="E735" s="84"/>
      <c r="F735" s="62"/>
    </row>
    <row r="736" spans="5:6" ht="12" customHeight="1">
      <c r="E736" s="84"/>
      <c r="F736" s="62"/>
    </row>
    <row r="737" spans="5:6" ht="12" customHeight="1">
      <c r="E737" s="84"/>
      <c r="F737" s="62"/>
    </row>
    <row r="738" spans="5:6" ht="12" customHeight="1">
      <c r="E738" s="84"/>
      <c r="F738" s="62"/>
    </row>
    <row r="739" spans="5:6" ht="12" customHeight="1">
      <c r="E739" s="84"/>
      <c r="F739" s="62"/>
    </row>
    <row r="740" spans="5:6" ht="12" customHeight="1">
      <c r="E740" s="84"/>
      <c r="F740" s="62"/>
    </row>
    <row r="741" spans="5:6" ht="12" customHeight="1">
      <c r="E741" s="84"/>
      <c r="F741" s="62"/>
    </row>
    <row r="742" spans="5:6" ht="12" customHeight="1">
      <c r="E742" s="84"/>
      <c r="F742" s="62"/>
    </row>
    <row r="743" spans="5:6" ht="12" customHeight="1">
      <c r="E743" s="84"/>
      <c r="F743" s="62"/>
    </row>
    <row r="744" spans="5:6" ht="12" customHeight="1">
      <c r="E744" s="84"/>
      <c r="F744" s="62"/>
    </row>
    <row r="745" spans="5:6" ht="12" customHeight="1">
      <c r="E745" s="84"/>
      <c r="F745" s="62"/>
    </row>
    <row r="746" spans="5:6" ht="12" customHeight="1">
      <c r="E746" s="84"/>
      <c r="F746" s="62"/>
    </row>
    <row r="747" spans="5:6" ht="12" customHeight="1">
      <c r="E747" s="84"/>
      <c r="F747" s="62"/>
    </row>
    <row r="748" spans="5:6" ht="12" customHeight="1">
      <c r="E748" s="84"/>
      <c r="F748" s="62"/>
    </row>
    <row r="749" spans="5:6" ht="12" customHeight="1">
      <c r="E749" s="84"/>
      <c r="F749" s="62"/>
    </row>
    <row r="750" spans="5:6" ht="12" customHeight="1">
      <c r="E750" s="84"/>
      <c r="F750" s="62"/>
    </row>
    <row r="751" spans="5:6" ht="12" customHeight="1">
      <c r="E751" s="84"/>
      <c r="F751" s="62"/>
    </row>
    <row r="752" spans="5:6" ht="12" customHeight="1">
      <c r="E752" s="84"/>
      <c r="F752" s="62"/>
    </row>
    <row r="753" spans="5:6" ht="12" customHeight="1">
      <c r="E753" s="84"/>
      <c r="F753" s="62"/>
    </row>
    <row r="754" spans="5:6" ht="12" customHeight="1">
      <c r="E754" s="84"/>
      <c r="F754" s="62"/>
    </row>
    <row r="755" spans="5:6" ht="12" customHeight="1">
      <c r="E755" s="84"/>
      <c r="F755" s="62"/>
    </row>
    <row r="756" spans="5:6" ht="12" customHeight="1">
      <c r="E756" s="84"/>
      <c r="F756" s="62"/>
    </row>
    <row r="757" spans="5:6" ht="12" customHeight="1">
      <c r="E757" s="84"/>
      <c r="F757" s="62"/>
    </row>
    <row r="758" spans="5:6" ht="12" customHeight="1">
      <c r="E758" s="84"/>
      <c r="F758" s="62"/>
    </row>
    <row r="759" spans="5:6" ht="12" customHeight="1">
      <c r="E759" s="84"/>
      <c r="F759" s="62"/>
    </row>
    <row r="760" spans="5:6" ht="12" customHeight="1">
      <c r="E760" s="84"/>
      <c r="F760" s="62"/>
    </row>
    <row r="761" spans="5:6" ht="12" customHeight="1">
      <c r="E761" s="84"/>
      <c r="F761" s="62"/>
    </row>
    <row r="762" spans="5:6" ht="12" customHeight="1">
      <c r="E762" s="84"/>
      <c r="F762" s="62"/>
    </row>
    <row r="763" spans="5:6" ht="12" customHeight="1">
      <c r="E763" s="84"/>
      <c r="F763" s="62"/>
    </row>
    <row r="764" spans="5:6" ht="12" customHeight="1">
      <c r="E764" s="84"/>
      <c r="F764" s="62"/>
    </row>
    <row r="765" spans="5:6" ht="12" customHeight="1">
      <c r="E765" s="84"/>
      <c r="F765" s="62"/>
    </row>
    <row r="766" spans="5:6" ht="12" customHeight="1">
      <c r="E766" s="84"/>
      <c r="F766" s="62"/>
    </row>
    <row r="767" spans="5:6" ht="12" customHeight="1">
      <c r="E767" s="84"/>
      <c r="F767" s="62"/>
    </row>
    <row r="768" spans="5:6" ht="12" customHeight="1">
      <c r="E768" s="84"/>
      <c r="F768" s="62"/>
    </row>
    <row r="769" spans="5:6" ht="12" customHeight="1">
      <c r="E769" s="84"/>
      <c r="F769" s="62"/>
    </row>
    <row r="770" spans="5:6" ht="12" customHeight="1">
      <c r="E770" s="84"/>
      <c r="F770" s="62"/>
    </row>
    <row r="771" spans="5:6" ht="12" customHeight="1">
      <c r="E771" s="84"/>
      <c r="F771" s="62"/>
    </row>
    <row r="772" spans="5:6" ht="12" customHeight="1">
      <c r="E772" s="84"/>
      <c r="F772" s="62"/>
    </row>
    <row r="773" spans="5:6" ht="12" customHeight="1">
      <c r="E773" s="84"/>
      <c r="F773" s="62"/>
    </row>
    <row r="774" spans="5:6" ht="12" customHeight="1">
      <c r="E774" s="84"/>
      <c r="F774" s="62"/>
    </row>
    <row r="775" spans="5:6" ht="12" customHeight="1">
      <c r="E775" s="84"/>
      <c r="F775" s="62"/>
    </row>
    <row r="776" spans="5:6" ht="12" customHeight="1">
      <c r="E776" s="84"/>
      <c r="F776" s="62"/>
    </row>
    <row r="777" spans="5:6" ht="12" customHeight="1">
      <c r="E777" s="84"/>
      <c r="F777" s="62"/>
    </row>
    <row r="778" spans="5:6" ht="12" customHeight="1">
      <c r="E778" s="84"/>
      <c r="F778" s="62"/>
    </row>
    <row r="779" spans="5:6" ht="12" customHeight="1">
      <c r="E779" s="84"/>
      <c r="F779" s="62"/>
    </row>
    <row r="780" spans="5:6" ht="12" customHeight="1">
      <c r="E780" s="84"/>
      <c r="F780" s="62"/>
    </row>
    <row r="781" spans="5:6" ht="12" customHeight="1">
      <c r="E781" s="84"/>
      <c r="F781" s="62"/>
    </row>
    <row r="782" spans="5:6" ht="12" customHeight="1">
      <c r="E782" s="84"/>
      <c r="F782" s="62"/>
    </row>
    <row r="783" spans="5:6" ht="12" customHeight="1">
      <c r="E783" s="84"/>
      <c r="F783" s="62"/>
    </row>
    <row r="784" spans="5:6" ht="12" customHeight="1">
      <c r="E784" s="84"/>
      <c r="F784" s="62"/>
    </row>
    <row r="785" spans="5:6" ht="12" customHeight="1">
      <c r="E785" s="84"/>
      <c r="F785" s="62"/>
    </row>
    <row r="786" spans="5:6" ht="12" customHeight="1">
      <c r="E786" s="84"/>
      <c r="F786" s="62"/>
    </row>
    <row r="787" spans="5:6" ht="12" customHeight="1">
      <c r="E787" s="84"/>
      <c r="F787" s="62"/>
    </row>
    <row r="788" spans="5:6" ht="12" customHeight="1">
      <c r="E788" s="84"/>
      <c r="F788" s="62"/>
    </row>
    <row r="789" spans="5:6" ht="12" customHeight="1">
      <c r="E789" s="84"/>
      <c r="F789" s="62"/>
    </row>
    <row r="790" spans="5:6" ht="12" customHeight="1">
      <c r="E790" s="84"/>
      <c r="F790" s="62"/>
    </row>
    <row r="791" spans="5:6" ht="12" customHeight="1">
      <c r="E791" s="84"/>
      <c r="F791" s="62"/>
    </row>
    <row r="792" spans="5:6" ht="12" customHeight="1">
      <c r="E792" s="84"/>
      <c r="F792" s="62"/>
    </row>
    <row r="793" spans="5:6" ht="12" customHeight="1">
      <c r="E793" s="84"/>
      <c r="F793" s="62"/>
    </row>
    <row r="794" spans="5:6" ht="12" customHeight="1">
      <c r="E794" s="84"/>
      <c r="F794" s="62"/>
    </row>
    <row r="795" spans="5:6" ht="12" customHeight="1">
      <c r="E795" s="84"/>
      <c r="F795" s="62"/>
    </row>
    <row r="796" spans="5:6" ht="12" customHeight="1">
      <c r="E796" s="84"/>
      <c r="F796" s="62"/>
    </row>
    <row r="797" spans="5:6" ht="12" customHeight="1">
      <c r="E797" s="84"/>
      <c r="F797" s="62"/>
    </row>
    <row r="798" spans="5:6" ht="12" customHeight="1">
      <c r="E798" s="84"/>
      <c r="F798" s="62"/>
    </row>
    <row r="799" spans="5:6" ht="12" customHeight="1">
      <c r="E799" s="84"/>
      <c r="F799" s="62"/>
    </row>
    <row r="800" spans="5:6" ht="12" customHeight="1">
      <c r="E800" s="84"/>
      <c r="F800" s="62"/>
    </row>
    <row r="801" spans="5:6" ht="12" customHeight="1">
      <c r="E801" s="84"/>
      <c r="F801" s="62"/>
    </row>
    <row r="802" spans="5:6" ht="12" customHeight="1">
      <c r="E802" s="84"/>
      <c r="F802" s="62"/>
    </row>
    <row r="803" spans="5:6" ht="12" customHeight="1">
      <c r="E803" s="84"/>
      <c r="F803" s="62"/>
    </row>
    <row r="804" spans="5:6" ht="12" customHeight="1">
      <c r="E804" s="84"/>
      <c r="F804" s="62"/>
    </row>
    <row r="805" spans="5:6" ht="12" customHeight="1">
      <c r="E805" s="84"/>
      <c r="F805" s="62"/>
    </row>
    <row r="806" spans="5:6" ht="12" customHeight="1">
      <c r="E806" s="84"/>
      <c r="F806" s="62"/>
    </row>
    <row r="807" spans="5:6" ht="12" customHeight="1">
      <c r="E807" s="84"/>
      <c r="F807" s="62"/>
    </row>
    <row r="808" spans="5:6" ht="12" customHeight="1">
      <c r="E808" s="84"/>
      <c r="F808" s="62"/>
    </row>
    <row r="809" spans="5:6" ht="12" customHeight="1">
      <c r="E809" s="84"/>
      <c r="F809" s="62"/>
    </row>
    <row r="810" spans="5:6" ht="12" customHeight="1">
      <c r="E810" s="84"/>
      <c r="F810" s="62"/>
    </row>
    <row r="811" spans="5:6" ht="12" customHeight="1">
      <c r="E811" s="84"/>
      <c r="F811" s="62"/>
    </row>
    <row r="812" spans="5:6" ht="12" customHeight="1">
      <c r="E812" s="84"/>
      <c r="F812" s="62"/>
    </row>
    <row r="813" spans="5:6" ht="12" customHeight="1">
      <c r="E813" s="84"/>
      <c r="F813" s="62"/>
    </row>
    <row r="814" spans="5:6" ht="12" customHeight="1">
      <c r="E814" s="84"/>
      <c r="F814" s="62"/>
    </row>
    <row r="815" spans="5:6" ht="12" customHeight="1">
      <c r="E815" s="84"/>
      <c r="F815" s="62"/>
    </row>
    <row r="816" spans="5:6" ht="12" customHeight="1">
      <c r="E816" s="84"/>
      <c r="F816" s="62"/>
    </row>
    <row r="817" spans="5:6" ht="12" customHeight="1">
      <c r="E817" s="84"/>
      <c r="F817" s="62"/>
    </row>
    <row r="818" spans="5:6" ht="12" customHeight="1">
      <c r="E818" s="84"/>
      <c r="F818" s="62"/>
    </row>
    <row r="819" spans="5:6" ht="12" customHeight="1">
      <c r="E819" s="84"/>
      <c r="F819" s="62"/>
    </row>
    <row r="820" spans="5:6" ht="12" customHeight="1">
      <c r="E820" s="84"/>
      <c r="F820" s="62"/>
    </row>
    <row r="821" spans="5:6" ht="12" customHeight="1">
      <c r="E821" s="84"/>
      <c r="F821" s="62"/>
    </row>
    <row r="822" spans="5:6" ht="12" customHeight="1">
      <c r="E822" s="84"/>
      <c r="F822" s="62"/>
    </row>
    <row r="823" spans="5:6" ht="12" customHeight="1">
      <c r="E823" s="84"/>
      <c r="F823" s="62"/>
    </row>
    <row r="824" spans="5:6" ht="12" customHeight="1">
      <c r="E824" s="84"/>
      <c r="F824" s="62"/>
    </row>
    <row r="825" spans="5:6" ht="12" customHeight="1">
      <c r="E825" s="84"/>
      <c r="F825" s="62"/>
    </row>
    <row r="826" spans="5:6" ht="12" customHeight="1">
      <c r="E826" s="84"/>
      <c r="F826" s="62"/>
    </row>
    <row r="827" spans="5:6" ht="12" customHeight="1">
      <c r="E827" s="84"/>
      <c r="F827" s="62"/>
    </row>
    <row r="828" spans="5:6" ht="12" customHeight="1">
      <c r="E828" s="84"/>
      <c r="F828" s="62"/>
    </row>
    <row r="829" spans="5:6" ht="12" customHeight="1">
      <c r="E829" s="84"/>
      <c r="F829" s="62"/>
    </row>
    <row r="830" spans="5:6" ht="12" customHeight="1">
      <c r="E830" s="84"/>
      <c r="F830" s="62"/>
    </row>
    <row r="831" spans="5:6" ht="12" customHeight="1">
      <c r="E831" s="84"/>
      <c r="F831" s="62"/>
    </row>
    <row r="832" spans="5:6" ht="12" customHeight="1">
      <c r="E832" s="84"/>
      <c r="F832" s="62"/>
    </row>
    <row r="833" spans="5:6" ht="12" customHeight="1">
      <c r="E833" s="84"/>
      <c r="F833" s="62"/>
    </row>
    <row r="834" spans="5:6" ht="12" customHeight="1">
      <c r="E834" s="84"/>
      <c r="F834" s="62"/>
    </row>
    <row r="835" spans="5:6" ht="12" customHeight="1">
      <c r="E835" s="84"/>
      <c r="F835" s="62"/>
    </row>
    <row r="836" spans="5:6" ht="12" customHeight="1">
      <c r="E836" s="84"/>
      <c r="F836" s="62"/>
    </row>
    <row r="837" spans="5:6" ht="12" customHeight="1">
      <c r="E837" s="84"/>
      <c r="F837" s="62"/>
    </row>
    <row r="838" spans="5:6" ht="12" customHeight="1">
      <c r="E838" s="84"/>
      <c r="F838" s="62"/>
    </row>
    <row r="839" spans="5:6" ht="12" customHeight="1">
      <c r="E839" s="84"/>
      <c r="F839" s="62"/>
    </row>
    <row r="840" spans="5:6" ht="12" customHeight="1">
      <c r="E840" s="84"/>
      <c r="F840" s="62"/>
    </row>
    <row r="841" spans="5:6" ht="12" customHeight="1">
      <c r="E841" s="84"/>
      <c r="F841" s="62"/>
    </row>
    <row r="842" spans="5:6" ht="12" customHeight="1">
      <c r="E842" s="84"/>
      <c r="F842" s="62"/>
    </row>
    <row r="843" spans="5:6" ht="12" customHeight="1">
      <c r="E843" s="84"/>
      <c r="F843" s="62"/>
    </row>
    <row r="844" spans="5:6" ht="12" customHeight="1">
      <c r="E844" s="84"/>
      <c r="F844" s="62"/>
    </row>
    <row r="845" spans="5:6" ht="12" customHeight="1">
      <c r="E845" s="84"/>
      <c r="F845" s="62"/>
    </row>
    <row r="846" spans="5:6" ht="12" customHeight="1">
      <c r="E846" s="84"/>
      <c r="F846" s="62"/>
    </row>
    <row r="847" spans="5:6" ht="12" customHeight="1">
      <c r="E847" s="84"/>
      <c r="F847" s="62"/>
    </row>
    <row r="848" spans="5:6" ht="12" customHeight="1">
      <c r="E848" s="84"/>
      <c r="F848" s="62"/>
    </row>
    <row r="849" spans="5:6" ht="12" customHeight="1">
      <c r="E849" s="84"/>
      <c r="F849" s="62"/>
    </row>
    <row r="850" spans="5:6" ht="12" customHeight="1">
      <c r="E850" s="84"/>
      <c r="F850" s="62"/>
    </row>
    <row r="851" spans="5:6" ht="12" customHeight="1">
      <c r="E851" s="84"/>
      <c r="F851" s="62"/>
    </row>
    <row r="852" spans="5:6" ht="12" customHeight="1">
      <c r="E852" s="84"/>
      <c r="F852" s="62"/>
    </row>
    <row r="853" spans="5:6" ht="12" customHeight="1">
      <c r="E853" s="84"/>
      <c r="F853" s="62"/>
    </row>
    <row r="854" spans="5:6" ht="12" customHeight="1">
      <c r="E854" s="84"/>
      <c r="F854" s="62"/>
    </row>
    <row r="855" spans="5:6" ht="12" customHeight="1">
      <c r="E855" s="84"/>
      <c r="F855" s="62"/>
    </row>
    <row r="856" spans="5:6" ht="12" customHeight="1">
      <c r="E856" s="84"/>
      <c r="F856" s="62"/>
    </row>
    <row r="857" spans="5:6" ht="12" customHeight="1">
      <c r="E857" s="84"/>
      <c r="F857" s="62"/>
    </row>
    <row r="858" spans="5:6" ht="12" customHeight="1">
      <c r="E858" s="84"/>
      <c r="F858" s="62"/>
    </row>
    <row r="859" spans="5:6" ht="12" customHeight="1">
      <c r="E859" s="84"/>
      <c r="F859" s="62"/>
    </row>
    <row r="860" spans="5:6" ht="12" customHeight="1">
      <c r="E860" s="84"/>
      <c r="F860" s="62"/>
    </row>
    <row r="861" spans="5:6" ht="12" customHeight="1">
      <c r="E861" s="84"/>
      <c r="F861" s="62"/>
    </row>
    <row r="862" spans="5:6" ht="12" customHeight="1">
      <c r="E862" s="84"/>
      <c r="F862" s="62"/>
    </row>
    <row r="863" spans="5:6" ht="12" customHeight="1">
      <c r="E863" s="84"/>
      <c r="F863" s="62"/>
    </row>
    <row r="864" spans="5:6" ht="12" customHeight="1">
      <c r="E864" s="84"/>
      <c r="F864" s="62"/>
    </row>
    <row r="865" spans="5:6" ht="12" customHeight="1">
      <c r="E865" s="84"/>
      <c r="F865" s="62"/>
    </row>
    <row r="866" spans="5:6" ht="12" customHeight="1">
      <c r="E866" s="84"/>
      <c r="F866" s="62"/>
    </row>
    <row r="867" spans="5:6" ht="12" customHeight="1">
      <c r="E867" s="84"/>
      <c r="F867" s="62"/>
    </row>
    <row r="868" spans="5:6" ht="12" customHeight="1">
      <c r="E868" s="84"/>
      <c r="F868" s="62"/>
    </row>
    <row r="869" spans="5:6" ht="12" customHeight="1">
      <c r="E869" s="84"/>
      <c r="F869" s="62"/>
    </row>
    <row r="870" spans="5:6" ht="12" customHeight="1">
      <c r="E870" s="84"/>
      <c r="F870" s="62"/>
    </row>
    <row r="871" spans="5:6" ht="12" customHeight="1">
      <c r="E871" s="84"/>
      <c r="F871" s="62"/>
    </row>
    <row r="872" spans="5:6" ht="12" customHeight="1">
      <c r="E872" s="84"/>
      <c r="F872" s="62"/>
    </row>
    <row r="873" spans="5:6" ht="12" customHeight="1">
      <c r="E873" s="84"/>
      <c r="F873" s="62"/>
    </row>
    <row r="874" spans="5:6" ht="12" customHeight="1">
      <c r="E874" s="84"/>
      <c r="F874" s="62"/>
    </row>
    <row r="875" spans="5:6" ht="12" customHeight="1">
      <c r="E875" s="84"/>
      <c r="F875" s="62"/>
    </row>
    <row r="876" spans="5:6" ht="12" customHeight="1">
      <c r="E876" s="84"/>
      <c r="F876" s="62"/>
    </row>
    <row r="877" spans="5:6" ht="12" customHeight="1">
      <c r="E877" s="84"/>
      <c r="F877" s="62"/>
    </row>
    <row r="878" spans="5:6" ht="12" customHeight="1">
      <c r="E878" s="84"/>
      <c r="F878" s="62"/>
    </row>
    <row r="879" spans="5:6" ht="12" customHeight="1">
      <c r="E879" s="84"/>
      <c r="F879" s="62"/>
    </row>
    <row r="880" spans="5:6" ht="12" customHeight="1">
      <c r="E880" s="84"/>
      <c r="F880" s="62"/>
    </row>
    <row r="881" spans="5:6" ht="12" customHeight="1">
      <c r="E881" s="84"/>
      <c r="F881" s="62"/>
    </row>
    <row r="882" spans="5:6" ht="12" customHeight="1">
      <c r="E882" s="84"/>
      <c r="F882" s="62"/>
    </row>
    <row r="883" spans="5:6" ht="12" customHeight="1">
      <c r="E883" s="84"/>
      <c r="F883" s="62"/>
    </row>
    <row r="884" spans="5:6" ht="12" customHeight="1">
      <c r="E884" s="84"/>
      <c r="F884" s="62"/>
    </row>
    <row r="885" spans="5:6" ht="12" customHeight="1">
      <c r="E885" s="84"/>
      <c r="F885" s="62"/>
    </row>
    <row r="886" spans="5:6" ht="12" customHeight="1">
      <c r="E886" s="84"/>
      <c r="F886" s="62"/>
    </row>
    <row r="887" spans="5:6" ht="12" customHeight="1">
      <c r="E887" s="84"/>
      <c r="F887" s="62"/>
    </row>
    <row r="888" spans="5:6" ht="12" customHeight="1">
      <c r="E888" s="84"/>
      <c r="F888" s="62"/>
    </row>
    <row r="889" spans="5:6" ht="12" customHeight="1">
      <c r="E889" s="84"/>
      <c r="F889" s="62"/>
    </row>
    <row r="890" spans="5:6" ht="12" customHeight="1">
      <c r="E890" s="84"/>
      <c r="F890" s="62"/>
    </row>
    <row r="891" spans="5:6" ht="12" customHeight="1">
      <c r="E891" s="84"/>
      <c r="F891" s="62"/>
    </row>
    <row r="892" spans="5:6" ht="12" customHeight="1">
      <c r="E892" s="84"/>
      <c r="F892" s="62"/>
    </row>
    <row r="893" spans="5:6" ht="12" customHeight="1">
      <c r="E893" s="84"/>
      <c r="F893" s="62"/>
    </row>
    <row r="894" spans="5:6" ht="12" customHeight="1">
      <c r="E894" s="84"/>
      <c r="F894" s="62"/>
    </row>
    <row r="895" spans="5:6" ht="12" customHeight="1">
      <c r="E895" s="84"/>
      <c r="F895" s="62"/>
    </row>
    <row r="896" spans="5:6" ht="12" customHeight="1">
      <c r="E896" s="84"/>
      <c r="F896" s="62"/>
    </row>
    <row r="897" spans="5:6" ht="12" customHeight="1">
      <c r="E897" s="84"/>
      <c r="F897" s="62"/>
    </row>
    <row r="898" spans="5:6" ht="12" customHeight="1">
      <c r="E898" s="84"/>
      <c r="F898" s="62"/>
    </row>
    <row r="899" spans="5:6" ht="12" customHeight="1">
      <c r="E899" s="84"/>
      <c r="F899" s="62"/>
    </row>
    <row r="900" spans="5:6" ht="12" customHeight="1">
      <c r="E900" s="84"/>
      <c r="F900" s="62"/>
    </row>
    <row r="901" spans="5:6" ht="12" customHeight="1">
      <c r="E901" s="84"/>
      <c r="F901" s="62"/>
    </row>
    <row r="902" spans="5:6" ht="12" customHeight="1">
      <c r="E902" s="84"/>
      <c r="F902" s="62"/>
    </row>
    <row r="903" spans="5:6" ht="12" customHeight="1">
      <c r="E903" s="84"/>
      <c r="F903" s="62"/>
    </row>
    <row r="904" spans="5:6" ht="12" customHeight="1">
      <c r="E904" s="84"/>
      <c r="F904" s="62"/>
    </row>
    <row r="905" spans="5:6" ht="12" customHeight="1">
      <c r="E905" s="84"/>
      <c r="F905" s="62"/>
    </row>
    <row r="906" spans="5:6" ht="12" customHeight="1">
      <c r="E906" s="84"/>
      <c r="F906" s="62"/>
    </row>
    <row r="907" spans="5:6" ht="12" customHeight="1">
      <c r="E907" s="84"/>
      <c r="F907" s="62"/>
    </row>
    <row r="908" spans="5:6" ht="12" customHeight="1">
      <c r="E908" s="84"/>
      <c r="F908" s="62"/>
    </row>
    <row r="909" spans="5:6" ht="12" customHeight="1">
      <c r="E909" s="84"/>
      <c r="F909" s="62"/>
    </row>
    <row r="910" spans="5:6" ht="12" customHeight="1">
      <c r="E910" s="84"/>
      <c r="F910" s="62"/>
    </row>
    <row r="911" spans="5:6" ht="12" customHeight="1">
      <c r="E911" s="84"/>
      <c r="F911" s="62"/>
    </row>
    <row r="912" spans="5:6" ht="12" customHeight="1">
      <c r="E912" s="84"/>
      <c r="F912" s="62"/>
    </row>
    <row r="913" spans="5:6" ht="12" customHeight="1">
      <c r="E913" s="84"/>
      <c r="F913" s="62"/>
    </row>
    <row r="914" spans="5:6" ht="12" customHeight="1">
      <c r="E914" s="84"/>
      <c r="F914" s="62"/>
    </row>
    <row r="915" spans="5:6" ht="12" customHeight="1">
      <c r="E915" s="84"/>
      <c r="F915" s="62"/>
    </row>
    <row r="916" spans="5:6" ht="12" customHeight="1">
      <c r="E916" s="84"/>
      <c r="F916" s="62"/>
    </row>
    <row r="917" spans="5:6" ht="12" customHeight="1">
      <c r="E917" s="84"/>
      <c r="F917" s="62"/>
    </row>
    <row r="918" spans="5:6" ht="12" customHeight="1">
      <c r="E918" s="84"/>
      <c r="F918" s="62"/>
    </row>
    <row r="919" spans="5:6" ht="12" customHeight="1">
      <c r="E919" s="84"/>
      <c r="F919" s="62"/>
    </row>
    <row r="920" spans="5:6" ht="12" customHeight="1">
      <c r="E920" s="84"/>
      <c r="F920" s="62"/>
    </row>
    <row r="921" spans="5:6" ht="12" customHeight="1">
      <c r="E921" s="84"/>
      <c r="F921" s="62"/>
    </row>
    <row r="922" spans="5:6" ht="12" customHeight="1">
      <c r="E922" s="84"/>
      <c r="F922" s="62"/>
    </row>
    <row r="923" spans="5:6" ht="12" customHeight="1">
      <c r="E923" s="84"/>
      <c r="F923" s="62"/>
    </row>
    <row r="924" spans="5:6" ht="12" customHeight="1">
      <c r="E924" s="84"/>
      <c r="F924" s="62"/>
    </row>
    <row r="925" spans="5:6" ht="12" customHeight="1">
      <c r="E925" s="84"/>
      <c r="F925" s="62"/>
    </row>
    <row r="926" spans="5:6" ht="12" customHeight="1">
      <c r="E926" s="84"/>
      <c r="F926" s="62"/>
    </row>
    <row r="927" spans="5:6" ht="12" customHeight="1">
      <c r="E927" s="84"/>
      <c r="F927" s="62"/>
    </row>
    <row r="928" spans="5:6" ht="12" customHeight="1">
      <c r="E928" s="84"/>
      <c r="F928" s="62"/>
    </row>
    <row r="929" spans="5:6" ht="12" customHeight="1">
      <c r="E929" s="84"/>
      <c r="F929" s="62"/>
    </row>
    <row r="930" spans="5:6" ht="12" customHeight="1">
      <c r="E930" s="84"/>
      <c r="F930" s="62"/>
    </row>
    <row r="931" spans="5:6" ht="12" customHeight="1">
      <c r="E931" s="84"/>
      <c r="F931" s="62"/>
    </row>
    <row r="932" spans="5:6" ht="12" customHeight="1">
      <c r="E932" s="84"/>
      <c r="F932" s="62"/>
    </row>
    <row r="933" spans="5:6" ht="12" customHeight="1">
      <c r="E933" s="84"/>
      <c r="F933" s="62"/>
    </row>
    <row r="934" spans="5:6" ht="12" customHeight="1">
      <c r="E934" s="84"/>
      <c r="F934" s="62"/>
    </row>
    <row r="935" spans="5:6" ht="12" customHeight="1">
      <c r="E935" s="84"/>
      <c r="F935" s="62"/>
    </row>
    <row r="936" spans="5:6" ht="12" customHeight="1">
      <c r="E936" s="84"/>
      <c r="F936" s="62"/>
    </row>
    <row r="937" spans="5:6" ht="12" customHeight="1">
      <c r="E937" s="84"/>
      <c r="F937" s="62"/>
    </row>
    <row r="938" spans="5:6" ht="12" customHeight="1">
      <c r="E938" s="84"/>
      <c r="F938" s="62"/>
    </row>
    <row r="939" spans="5:6" ht="12" customHeight="1">
      <c r="E939" s="84"/>
      <c r="F939" s="62"/>
    </row>
    <row r="940" spans="5:6" ht="12" customHeight="1">
      <c r="E940" s="84"/>
      <c r="F940" s="62"/>
    </row>
    <row r="941" spans="5:6" ht="12" customHeight="1">
      <c r="E941" s="84"/>
      <c r="F941" s="62"/>
    </row>
    <row r="942" spans="5:6" ht="12" customHeight="1">
      <c r="E942" s="84"/>
      <c r="F942" s="62"/>
    </row>
    <row r="943" spans="5:6" ht="12" customHeight="1">
      <c r="E943" s="84"/>
      <c r="F943" s="62"/>
    </row>
    <row r="944" spans="5:6" ht="12" customHeight="1">
      <c r="E944" s="84"/>
      <c r="F944" s="62"/>
    </row>
    <row r="945" spans="5:6" ht="12" customHeight="1">
      <c r="E945" s="84"/>
      <c r="F945" s="62"/>
    </row>
    <row r="946" spans="5:6" ht="12" customHeight="1">
      <c r="E946" s="84"/>
      <c r="F946" s="62"/>
    </row>
    <row r="947" spans="5:6" ht="12" customHeight="1">
      <c r="E947" s="84"/>
      <c r="F947" s="62"/>
    </row>
    <row r="948" spans="5:6" ht="12" customHeight="1">
      <c r="E948" s="84"/>
      <c r="F948" s="62"/>
    </row>
    <row r="949" spans="5:6" ht="12" customHeight="1">
      <c r="E949" s="84"/>
      <c r="F949" s="62"/>
    </row>
    <row r="950" spans="5:6" ht="12" customHeight="1">
      <c r="E950" s="84"/>
      <c r="F950" s="62"/>
    </row>
    <row r="951" spans="5:6" ht="12" customHeight="1">
      <c r="E951" s="84"/>
      <c r="F951" s="62"/>
    </row>
    <row r="952" spans="5:6" ht="12" customHeight="1">
      <c r="E952" s="84"/>
      <c r="F952" s="62"/>
    </row>
    <row r="953" spans="5:6" ht="12" customHeight="1">
      <c r="E953" s="84"/>
      <c r="F953" s="62"/>
    </row>
    <row r="954" spans="5:6" ht="12" customHeight="1">
      <c r="E954" s="84"/>
      <c r="F954" s="62"/>
    </row>
    <row r="955" spans="5:6" ht="12" customHeight="1">
      <c r="E955" s="84"/>
      <c r="F955" s="62"/>
    </row>
    <row r="956" spans="5:6" ht="12" customHeight="1">
      <c r="E956" s="84"/>
      <c r="F956" s="62"/>
    </row>
    <row r="957" spans="5:6" ht="12" customHeight="1">
      <c r="E957" s="84"/>
      <c r="F957" s="62"/>
    </row>
    <row r="958" spans="5:6" ht="12" customHeight="1">
      <c r="E958" s="84"/>
      <c r="F958" s="62"/>
    </row>
    <row r="959" spans="5:6" ht="12" customHeight="1">
      <c r="E959" s="84"/>
      <c r="F959" s="62"/>
    </row>
    <row r="960" spans="5:6" ht="12" customHeight="1">
      <c r="E960" s="84"/>
      <c r="F960" s="62"/>
    </row>
    <row r="961" spans="5:6" ht="12" customHeight="1">
      <c r="E961" s="84"/>
      <c r="F961" s="62"/>
    </row>
    <row r="962" spans="5:6" ht="12" customHeight="1">
      <c r="E962" s="84"/>
      <c r="F962" s="62"/>
    </row>
    <row r="963" spans="5:6" ht="12" customHeight="1">
      <c r="E963" s="84"/>
      <c r="F963" s="62"/>
    </row>
    <row r="964" spans="5:6" ht="12" customHeight="1">
      <c r="E964" s="84"/>
      <c r="F964" s="62"/>
    </row>
    <row r="965" spans="5:6" ht="12" customHeight="1">
      <c r="E965" s="84"/>
      <c r="F965" s="62"/>
    </row>
    <row r="966" spans="5:6" ht="12" customHeight="1">
      <c r="E966" s="84"/>
      <c r="F966" s="62"/>
    </row>
    <row r="967" spans="5:6" ht="12" customHeight="1">
      <c r="E967" s="84"/>
      <c r="F967" s="62"/>
    </row>
    <row r="968" spans="5:6" ht="12" customHeight="1">
      <c r="E968" s="84"/>
      <c r="F968" s="62"/>
    </row>
    <row r="969" spans="5:6" ht="12" customHeight="1">
      <c r="E969" s="84"/>
      <c r="F969" s="62"/>
    </row>
    <row r="970" spans="5:6" ht="12" customHeight="1">
      <c r="E970" s="84"/>
      <c r="F970" s="62"/>
    </row>
    <row r="971" spans="5:6" ht="12" customHeight="1">
      <c r="E971" s="84"/>
      <c r="F971" s="62"/>
    </row>
    <row r="972" spans="5:6" ht="12" customHeight="1">
      <c r="E972" s="84"/>
      <c r="F972" s="62"/>
    </row>
    <row r="973" spans="5:6" ht="12" customHeight="1">
      <c r="E973" s="84"/>
      <c r="F973" s="62"/>
    </row>
    <row r="974" spans="5:6" ht="12" customHeight="1">
      <c r="E974" s="84"/>
      <c r="F974" s="62"/>
    </row>
    <row r="975" spans="5:6" ht="12" customHeight="1">
      <c r="E975" s="84"/>
      <c r="F975" s="62"/>
    </row>
    <row r="976" spans="5:6" ht="12" customHeight="1">
      <c r="E976" s="84"/>
      <c r="F976" s="62"/>
    </row>
    <row r="977" spans="5:6" ht="12" customHeight="1">
      <c r="E977" s="84"/>
      <c r="F977" s="62"/>
    </row>
    <row r="978" spans="5:6" ht="12" customHeight="1">
      <c r="E978" s="84"/>
      <c r="F978" s="62"/>
    </row>
    <row r="979" spans="5:6" ht="12" customHeight="1">
      <c r="E979" s="84"/>
      <c r="F979" s="62"/>
    </row>
    <row r="980" spans="5:6" ht="12" customHeight="1">
      <c r="E980" s="84"/>
      <c r="F980" s="62"/>
    </row>
    <row r="981" spans="5:6" ht="12" customHeight="1">
      <c r="E981" s="84"/>
      <c r="F981" s="62"/>
    </row>
    <row r="982" spans="5:6" ht="12" customHeight="1">
      <c r="E982" s="84"/>
      <c r="F982" s="62"/>
    </row>
    <row r="983" spans="5:6" ht="12" customHeight="1">
      <c r="E983" s="84"/>
      <c r="F983" s="62"/>
    </row>
    <row r="984" spans="5:6" ht="12" customHeight="1">
      <c r="E984" s="84"/>
      <c r="F984" s="62"/>
    </row>
    <row r="985" spans="5:6" ht="12" customHeight="1">
      <c r="E985" s="84"/>
      <c r="F985" s="62"/>
    </row>
    <row r="986" spans="5:6" ht="12" customHeight="1">
      <c r="E986" s="84"/>
      <c r="F986" s="62"/>
    </row>
    <row r="987" spans="5:6" ht="12" customHeight="1">
      <c r="E987" s="84"/>
      <c r="F987" s="62"/>
    </row>
    <row r="988" spans="5:6" ht="12" customHeight="1">
      <c r="E988" s="84"/>
      <c r="F988" s="62"/>
    </row>
    <row r="989" spans="5:6" ht="12" customHeight="1">
      <c r="E989" s="84"/>
      <c r="F989" s="62"/>
    </row>
    <row r="990" spans="5:6" ht="12" customHeight="1">
      <c r="E990" s="84"/>
      <c r="F990" s="62"/>
    </row>
    <row r="991" spans="5:6" ht="12" customHeight="1">
      <c r="E991" s="84"/>
      <c r="F991" s="62"/>
    </row>
    <row r="992" spans="5:6" ht="12" customHeight="1">
      <c r="E992" s="84"/>
      <c r="F992" s="62"/>
    </row>
    <row r="993" spans="5:6" ht="12" customHeight="1">
      <c r="E993" s="84"/>
      <c r="F993" s="62"/>
    </row>
    <row r="994" spans="5:6" ht="12" customHeight="1">
      <c r="E994" s="84"/>
      <c r="F994" s="62"/>
    </row>
    <row r="995" spans="5:6" ht="12" customHeight="1">
      <c r="E995" s="84"/>
      <c r="F995" s="62"/>
    </row>
    <row r="996" spans="5:6" ht="12" customHeight="1">
      <c r="E996" s="84"/>
      <c r="F996" s="62"/>
    </row>
    <row r="997" spans="5:6" ht="12" customHeight="1">
      <c r="E997" s="84"/>
      <c r="F997" s="62"/>
    </row>
    <row r="998" spans="5:6" ht="12" customHeight="1">
      <c r="E998" s="84"/>
      <c r="F998" s="62"/>
    </row>
    <row r="999" spans="5:6" ht="12" customHeight="1">
      <c r="E999" s="84"/>
      <c r="F999" s="62"/>
    </row>
    <row r="1000" spans="5:6" ht="12" customHeight="1">
      <c r="E1000" s="84"/>
      <c r="F1000" s="62"/>
    </row>
  </sheetData>
  <mergeCells count="11">
    <mergeCell ref="Q9:R9"/>
    <mergeCell ref="Q10:R10"/>
    <mergeCell ref="A1:E1"/>
    <mergeCell ref="A2:B2"/>
    <mergeCell ref="N3:O3"/>
    <mergeCell ref="N5:O5"/>
    <mergeCell ref="N7:O7"/>
    <mergeCell ref="N8:O8"/>
    <mergeCell ref="D9:H10"/>
    <mergeCell ref="N4:O4"/>
    <mergeCell ref="N6:O6"/>
  </mergeCells>
  <conditionalFormatting sqref="L3:N8">
    <cfRule type="cellIs" dxfId="21" priority="2" operator="equal">
      <formula>"A"</formula>
    </cfRule>
    <cfRule type="cellIs" dxfId="18" priority="1" operator="equal">
      <formula>"B"</formula>
    </cfRule>
  </conditionalFormatting>
  <conditionalFormatting sqref="L3:N8">
    <cfRule type="cellIs" dxfId="20" priority="3" operator="equal">
      <formula>"D"</formula>
    </cfRule>
  </conditionalFormatting>
  <conditionalFormatting sqref="L3:N8">
    <cfRule type="cellIs" dxfId="19" priority="4" operator="equal">
      <formula>"C"</formula>
    </cfRule>
  </conditionalFormatting>
  <pageMargins left="0.7" right="0.7" top="0.75" bottom="0.75" header="0" footer="0"/>
  <pageSetup orientation="landscape"/>
  <headerFooter>
    <oddHeader>&amp;L&amp;F&amp;R&amp;A</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328125" defaultRowHeight="15" customHeight="1"/>
  <cols>
    <col min="1" max="1" width="1" customWidth="1"/>
    <col min="2" max="11" width="16.08984375" customWidth="1"/>
    <col min="12" max="12" width="1.26953125" customWidth="1"/>
    <col min="13" max="16" width="16.08984375" hidden="1" customWidth="1"/>
    <col min="17" max="17" width="29" hidden="1" customWidth="1"/>
    <col min="18" max="19" width="10" hidden="1" customWidth="1"/>
    <col min="20" max="26" width="10" customWidth="1"/>
  </cols>
  <sheetData>
    <row r="1" spans="1:26" ht="6" customHeight="1">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33.75" customHeight="1">
      <c r="A2" s="85"/>
      <c r="B2" s="119" t="s">
        <v>246</v>
      </c>
      <c r="C2" s="120"/>
      <c r="D2" s="120"/>
      <c r="E2" s="120"/>
      <c r="F2" s="120"/>
      <c r="G2" s="120"/>
      <c r="H2" s="120"/>
      <c r="I2" s="120"/>
      <c r="J2" s="120"/>
      <c r="K2" s="121"/>
      <c r="L2" s="85"/>
      <c r="M2" s="85"/>
      <c r="N2" s="85"/>
      <c r="O2" s="85"/>
      <c r="P2" s="85"/>
      <c r="Q2" s="85"/>
      <c r="R2" s="85"/>
      <c r="S2" s="85"/>
      <c r="T2" s="85"/>
      <c r="U2" s="85"/>
      <c r="V2" s="85"/>
      <c r="W2" s="85"/>
      <c r="X2" s="85"/>
      <c r="Y2" s="85"/>
      <c r="Z2" s="85"/>
    </row>
    <row r="3" spans="1:26" ht="33.75" customHeight="1">
      <c r="A3" s="85"/>
      <c r="B3" s="141"/>
      <c r="C3" s="116"/>
      <c r="D3" s="116"/>
      <c r="E3" s="116"/>
      <c r="F3" s="116"/>
      <c r="G3" s="116"/>
      <c r="H3" s="116"/>
      <c r="I3" s="116"/>
      <c r="J3" s="116"/>
      <c r="K3" s="142"/>
      <c r="L3" s="85"/>
      <c r="M3" s="85"/>
      <c r="N3" s="85"/>
      <c r="O3" s="85"/>
      <c r="P3" s="85"/>
      <c r="Q3" s="85"/>
      <c r="R3" s="85"/>
      <c r="S3" s="85"/>
      <c r="T3" s="85"/>
      <c r="U3" s="85"/>
      <c r="V3" s="85"/>
      <c r="W3" s="85"/>
      <c r="X3" s="85"/>
      <c r="Y3" s="85"/>
      <c r="Z3" s="85"/>
    </row>
    <row r="4" spans="1:26" ht="33.75" customHeight="1">
      <c r="A4" s="85"/>
      <c r="B4" s="141"/>
      <c r="C4" s="116"/>
      <c r="D4" s="116"/>
      <c r="E4" s="116"/>
      <c r="F4" s="116"/>
      <c r="G4" s="116"/>
      <c r="H4" s="116"/>
      <c r="I4" s="116"/>
      <c r="J4" s="116"/>
      <c r="K4" s="142"/>
      <c r="L4" s="85"/>
      <c r="M4" s="85"/>
      <c r="N4" s="85"/>
      <c r="O4" s="85"/>
      <c r="P4" s="85"/>
      <c r="Q4" s="85"/>
      <c r="R4" s="85"/>
      <c r="S4" s="85"/>
      <c r="T4" s="85"/>
      <c r="U4" s="85"/>
      <c r="V4" s="85"/>
      <c r="W4" s="85"/>
      <c r="X4" s="85"/>
      <c r="Y4" s="85"/>
      <c r="Z4" s="85"/>
    </row>
    <row r="5" spans="1:26" ht="28.5" customHeight="1">
      <c r="A5" s="85"/>
      <c r="B5" s="122"/>
      <c r="C5" s="123"/>
      <c r="D5" s="123"/>
      <c r="E5" s="123"/>
      <c r="F5" s="123"/>
      <c r="G5" s="123"/>
      <c r="H5" s="123"/>
      <c r="I5" s="123"/>
      <c r="J5" s="123"/>
      <c r="K5" s="124"/>
      <c r="L5" s="85"/>
      <c r="M5" s="85"/>
      <c r="N5" s="85"/>
      <c r="O5" s="85"/>
      <c r="P5" s="85"/>
      <c r="Q5" s="85"/>
      <c r="R5" s="85"/>
      <c r="S5" s="85"/>
      <c r="T5" s="85"/>
      <c r="U5" s="85"/>
      <c r="V5" s="85"/>
      <c r="W5" s="85"/>
      <c r="X5" s="85"/>
      <c r="Y5" s="85"/>
      <c r="Z5" s="85"/>
    </row>
    <row r="6" spans="1:26" ht="6" customHeight="1">
      <c r="A6" s="85"/>
      <c r="B6" s="85"/>
      <c r="C6" s="85"/>
      <c r="D6" s="85"/>
      <c r="E6" s="85"/>
      <c r="F6" s="85"/>
      <c r="G6" s="85"/>
      <c r="H6" s="85"/>
      <c r="I6" s="85"/>
      <c r="J6" s="85"/>
      <c r="K6" s="85"/>
      <c r="L6" s="85"/>
      <c r="M6" s="85"/>
      <c r="N6" s="85"/>
      <c r="O6" s="85"/>
      <c r="P6" s="85"/>
      <c r="Q6" s="85"/>
      <c r="R6" s="85"/>
      <c r="S6" s="85"/>
      <c r="T6" s="85"/>
      <c r="U6" s="85"/>
      <c r="V6" s="85"/>
      <c r="W6" s="85"/>
      <c r="X6" s="85"/>
      <c r="Y6" s="85"/>
      <c r="Z6" s="85"/>
    </row>
    <row r="7" spans="1:26" ht="17.25" customHeight="1">
      <c r="A7" s="85"/>
      <c r="B7" s="85"/>
      <c r="C7" s="85"/>
      <c r="D7" s="85"/>
      <c r="E7" s="85"/>
      <c r="F7" s="85"/>
      <c r="G7" s="85"/>
      <c r="H7" s="85"/>
      <c r="I7" s="85"/>
      <c r="J7" s="85"/>
      <c r="K7" s="85"/>
      <c r="L7" s="85"/>
      <c r="M7" s="85"/>
      <c r="N7" s="85"/>
      <c r="O7" s="85"/>
      <c r="P7" s="85"/>
      <c r="Q7" s="85"/>
      <c r="R7" s="85"/>
      <c r="S7" s="85"/>
      <c r="T7" s="85"/>
      <c r="U7" s="85"/>
      <c r="V7" s="85"/>
      <c r="W7" s="85"/>
      <c r="X7" s="85"/>
      <c r="Y7" s="85"/>
      <c r="Z7" s="85"/>
    </row>
    <row r="8" spans="1:26" ht="17.25" customHeight="1">
      <c r="A8" s="85"/>
      <c r="B8" s="85"/>
      <c r="C8" s="85"/>
      <c r="D8" s="85"/>
      <c r="E8" s="85"/>
      <c r="F8" s="85"/>
      <c r="G8" s="85"/>
      <c r="H8" s="85"/>
      <c r="I8" s="85"/>
      <c r="J8" s="85"/>
      <c r="K8" s="85"/>
      <c r="L8" s="85"/>
      <c r="M8" s="85"/>
      <c r="N8" s="85"/>
      <c r="O8" s="85"/>
      <c r="P8" s="85"/>
      <c r="Q8" s="85"/>
      <c r="R8" s="85"/>
      <c r="S8" s="85"/>
      <c r="T8" s="85"/>
      <c r="U8" s="85"/>
      <c r="V8" s="85"/>
      <c r="W8" s="85"/>
      <c r="X8" s="85"/>
      <c r="Y8" s="85"/>
      <c r="Z8" s="85"/>
    </row>
    <row r="9" spans="1:26"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ht="17.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17.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7.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17.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39.7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7.2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39.7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33"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39.75" customHeight="1">
      <c r="A30" s="86"/>
      <c r="B30" s="143" t="s">
        <v>247</v>
      </c>
      <c r="C30" s="123"/>
      <c r="D30" s="123"/>
      <c r="E30" s="123"/>
      <c r="F30" s="123"/>
      <c r="G30" s="123"/>
      <c r="H30" s="123"/>
      <c r="I30" s="123"/>
      <c r="J30" s="123"/>
      <c r="K30" s="123"/>
      <c r="L30" s="86"/>
      <c r="M30" s="86"/>
      <c r="N30" s="86"/>
      <c r="O30" s="86"/>
      <c r="P30" s="86"/>
      <c r="Q30" s="86"/>
      <c r="R30" s="86"/>
      <c r="S30" s="86"/>
      <c r="T30" s="86"/>
      <c r="U30" s="86"/>
      <c r="V30" s="86"/>
      <c r="W30" s="86"/>
      <c r="X30" s="86"/>
      <c r="Y30" s="86"/>
      <c r="Z30" s="86"/>
    </row>
    <row r="31" spans="1:26" ht="7.5" customHeight="1">
      <c r="A31" s="86"/>
      <c r="B31" s="88"/>
      <c r="C31" s="88"/>
      <c r="D31" s="87"/>
      <c r="E31" s="87"/>
      <c r="F31" s="87"/>
      <c r="G31" s="87"/>
      <c r="H31" s="87"/>
      <c r="I31" s="87"/>
      <c r="J31" s="87"/>
      <c r="K31" s="87"/>
      <c r="L31" s="86"/>
      <c r="M31" s="86"/>
      <c r="N31" s="86"/>
      <c r="O31" s="86"/>
      <c r="P31" s="86"/>
      <c r="Q31" s="86"/>
      <c r="R31" s="86"/>
      <c r="S31" s="86"/>
      <c r="T31" s="86"/>
      <c r="U31" s="86"/>
      <c r="V31" s="86"/>
      <c r="W31" s="86"/>
      <c r="X31" s="86"/>
      <c r="Y31" s="86"/>
      <c r="Z31" s="86"/>
    </row>
    <row r="32" spans="1:26" ht="46.5" customHeight="1">
      <c r="A32" s="89"/>
      <c r="B32" s="89"/>
      <c r="C32" s="90" t="s">
        <v>11</v>
      </c>
      <c r="D32" s="91" t="s">
        <v>248</v>
      </c>
      <c r="E32" s="92" t="s">
        <v>249</v>
      </c>
      <c r="F32" s="92" t="s">
        <v>250</v>
      </c>
      <c r="G32" s="92" t="s">
        <v>251</v>
      </c>
      <c r="H32" s="92" t="s">
        <v>188</v>
      </c>
      <c r="I32" s="92" t="s">
        <v>79</v>
      </c>
      <c r="J32" s="92" t="s">
        <v>121</v>
      </c>
      <c r="K32" s="93" t="s">
        <v>252</v>
      </c>
      <c r="L32" s="89"/>
      <c r="M32" s="89"/>
      <c r="N32" s="89"/>
      <c r="O32" s="89"/>
      <c r="P32" s="89"/>
      <c r="Q32" s="89"/>
      <c r="R32" s="89"/>
      <c r="S32" s="89"/>
      <c r="T32" s="89"/>
      <c r="U32" s="89"/>
      <c r="V32" s="89"/>
      <c r="W32" s="89"/>
      <c r="X32" s="89"/>
      <c r="Y32" s="89"/>
      <c r="Z32" s="89"/>
    </row>
    <row r="33" spans="1:26" ht="18" customHeight="1">
      <c r="A33" s="85"/>
      <c r="B33" s="94" t="s">
        <v>253</v>
      </c>
      <c r="C33" s="95">
        <f>Estratégia!L16</f>
        <v>0</v>
      </c>
      <c r="D33" s="96">
        <f>'Part&amp;Coop'!L16</f>
        <v>0</v>
      </c>
      <c r="E33" s="96">
        <f>Urbanismo!L16</f>
        <v>0</v>
      </c>
      <c r="F33" s="96">
        <f>'Gestão de Energia'!L14</f>
        <v>0</v>
      </c>
      <c r="G33" s="96">
        <f>Agropecuária!L13</f>
        <v>0</v>
      </c>
      <c r="H33" s="96">
        <f>'Gestão de Riscos'!L15</f>
        <v>0</v>
      </c>
      <c r="I33" s="96">
        <f>'Cobertura Vegetal'!L14</f>
        <v>0</v>
      </c>
      <c r="J33" s="96">
        <f>Mobilidade!L17</f>
        <v>0</v>
      </c>
      <c r="K33" s="97">
        <f t="shared" ref="K33:K36" si="0">SUM(C33:J33)</f>
        <v>0</v>
      </c>
      <c r="L33" s="85"/>
      <c r="M33" s="85"/>
      <c r="N33" s="85"/>
      <c r="O33" s="85"/>
      <c r="P33" s="85"/>
      <c r="Q33" s="85"/>
      <c r="R33" s="85"/>
      <c r="S33" s="85"/>
      <c r="T33" s="85"/>
      <c r="U33" s="85"/>
      <c r="V33" s="85"/>
      <c r="W33" s="85"/>
      <c r="X33" s="85"/>
      <c r="Y33" s="85"/>
      <c r="Z33" s="85"/>
    </row>
    <row r="34" spans="1:26" ht="18" customHeight="1">
      <c r="A34" s="85"/>
      <c r="B34" s="98" t="s">
        <v>254</v>
      </c>
      <c r="C34" s="96">
        <f>Estratégia!L17</f>
        <v>0</v>
      </c>
      <c r="D34" s="96">
        <f>'Part&amp;Coop'!L17</f>
        <v>0</v>
      </c>
      <c r="E34" s="96">
        <f>Urbanismo!L17</f>
        <v>0</v>
      </c>
      <c r="F34" s="96">
        <f>'Gestão de Energia'!L15</f>
        <v>0</v>
      </c>
      <c r="G34" s="96">
        <f>Agropecuária!L14</f>
        <v>0</v>
      </c>
      <c r="H34" s="96">
        <f>'Gestão de Riscos'!L16</f>
        <v>0</v>
      </c>
      <c r="I34" s="96">
        <f>'Cobertura Vegetal'!L15</f>
        <v>0</v>
      </c>
      <c r="J34" s="96">
        <f>Mobilidade!L18</f>
        <v>0</v>
      </c>
      <c r="K34" s="97">
        <f t="shared" si="0"/>
        <v>0</v>
      </c>
      <c r="L34" s="85"/>
      <c r="M34" s="85"/>
      <c r="N34" s="85"/>
      <c r="O34" s="85"/>
      <c r="P34" s="85"/>
      <c r="Q34" s="85"/>
      <c r="R34" s="85"/>
      <c r="S34" s="85"/>
      <c r="T34" s="85"/>
      <c r="U34" s="85"/>
      <c r="V34" s="85"/>
      <c r="W34" s="85"/>
      <c r="X34" s="85"/>
      <c r="Y34" s="85"/>
      <c r="Z34" s="85"/>
    </row>
    <row r="35" spans="1:26" ht="18" customHeight="1">
      <c r="A35" s="85"/>
      <c r="B35" s="99" t="s">
        <v>255</v>
      </c>
      <c r="C35" s="96">
        <f>Estratégia!M16</f>
        <v>0</v>
      </c>
      <c r="D35" s="96">
        <f>'Part&amp;Coop'!M16</f>
        <v>0</v>
      </c>
      <c r="E35" s="96">
        <f>Urbanismo!M16</f>
        <v>0</v>
      </c>
      <c r="F35" s="96">
        <f>'Gestão de Energia'!M14</f>
        <v>0</v>
      </c>
      <c r="G35" s="96">
        <f>Agropecuária!M13</f>
        <v>0</v>
      </c>
      <c r="H35" s="96">
        <f>'Gestão de Riscos'!M15</f>
        <v>0</v>
      </c>
      <c r="I35" s="96">
        <f>'Cobertura Vegetal'!M14</f>
        <v>0</v>
      </c>
      <c r="J35" s="96">
        <f>Mobilidade!M17</f>
        <v>0</v>
      </c>
      <c r="K35" s="97">
        <f t="shared" si="0"/>
        <v>0</v>
      </c>
      <c r="L35" s="85"/>
      <c r="M35" s="85"/>
      <c r="N35" s="85"/>
      <c r="O35" s="85"/>
      <c r="P35" s="85"/>
      <c r="Q35" s="85"/>
      <c r="R35" s="85"/>
      <c r="S35" s="85"/>
      <c r="T35" s="85"/>
      <c r="U35" s="85"/>
      <c r="V35" s="85"/>
      <c r="W35" s="85"/>
      <c r="X35" s="85"/>
      <c r="Y35" s="85"/>
      <c r="Z35" s="85"/>
    </row>
    <row r="36" spans="1:26" ht="18" customHeight="1">
      <c r="A36" s="85"/>
      <c r="B36" s="99" t="s">
        <v>256</v>
      </c>
      <c r="C36" s="96">
        <f>Estratégia!M17</f>
        <v>0</v>
      </c>
      <c r="D36" s="96">
        <f>'Part&amp;Coop'!M17</f>
        <v>0</v>
      </c>
      <c r="E36" s="96">
        <f>Urbanismo!M17</f>
        <v>0</v>
      </c>
      <c r="F36" s="96">
        <f>'Gestão de Energia'!M15</f>
        <v>0</v>
      </c>
      <c r="G36" s="96">
        <f>Agropecuária!M14</f>
        <v>0</v>
      </c>
      <c r="H36" s="96">
        <f>'Gestão de Riscos'!M16</f>
        <v>0</v>
      </c>
      <c r="I36" s="96">
        <f>'Cobertura Vegetal'!M15</f>
        <v>0</v>
      </c>
      <c r="J36" s="96">
        <f>Mobilidade!M18</f>
        <v>0</v>
      </c>
      <c r="K36" s="97">
        <f t="shared" si="0"/>
        <v>0</v>
      </c>
      <c r="L36" s="85"/>
      <c r="M36" s="85"/>
      <c r="N36" s="85"/>
      <c r="O36" s="85"/>
      <c r="P36" s="85"/>
      <c r="Q36" s="85"/>
      <c r="R36" s="85"/>
      <c r="S36" s="85"/>
      <c r="T36" s="85"/>
      <c r="U36" s="85"/>
      <c r="V36" s="85"/>
      <c r="W36" s="85"/>
      <c r="X36" s="85"/>
      <c r="Y36" s="85"/>
      <c r="Z36" s="85"/>
    </row>
    <row r="37" spans="1:26" ht="33"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27.75" customHeight="1">
      <c r="A38" s="86"/>
      <c r="B38" s="144" t="s">
        <v>257</v>
      </c>
      <c r="C38" s="116"/>
      <c r="D38" s="116"/>
      <c r="E38" s="116"/>
      <c r="F38" s="116"/>
      <c r="G38" s="116"/>
      <c r="H38" s="116"/>
      <c r="I38" s="116"/>
      <c r="J38" s="116"/>
      <c r="K38" s="116"/>
      <c r="L38" s="86"/>
      <c r="M38" s="86"/>
      <c r="N38" s="86"/>
      <c r="O38" s="86"/>
      <c r="P38" s="86"/>
      <c r="Q38" s="86"/>
      <c r="R38" s="86"/>
      <c r="S38" s="86"/>
      <c r="T38" s="86"/>
      <c r="U38" s="86"/>
      <c r="V38" s="86"/>
      <c r="W38" s="86"/>
      <c r="X38" s="86"/>
      <c r="Y38" s="86"/>
      <c r="Z38" s="86"/>
    </row>
    <row r="39" spans="1:26" ht="7.5" customHeight="1">
      <c r="A39" s="86"/>
      <c r="B39" s="88"/>
      <c r="C39" s="88"/>
      <c r="D39" s="88"/>
      <c r="E39" s="88"/>
      <c r="F39" s="88"/>
      <c r="G39" s="88"/>
      <c r="H39" s="88"/>
      <c r="I39" s="88"/>
      <c r="J39" s="88"/>
      <c r="K39" s="88"/>
      <c r="L39" s="86"/>
      <c r="M39" s="86"/>
      <c r="N39" s="86"/>
      <c r="O39" s="86"/>
      <c r="P39" s="86"/>
      <c r="Q39" s="86"/>
      <c r="R39" s="86"/>
      <c r="S39" s="86"/>
      <c r="T39" s="86"/>
      <c r="U39" s="86"/>
      <c r="V39" s="86"/>
      <c r="W39" s="86"/>
      <c r="X39" s="86"/>
      <c r="Y39" s="86"/>
      <c r="Z39" s="86"/>
    </row>
    <row r="40" spans="1:26" ht="36" customHeight="1">
      <c r="A40" s="86"/>
      <c r="B40" s="86"/>
      <c r="C40" s="139" t="str">
        <f>C32</f>
        <v>Estratégia</v>
      </c>
      <c r="D40" s="132"/>
      <c r="E40" s="145" t="str">
        <f>D32</f>
        <v xml:space="preserve"> Participação e Cooperação</v>
      </c>
      <c r="F40" s="132"/>
      <c r="G40" s="145" t="str">
        <f>E32</f>
        <v xml:space="preserve">Urbanismo e Ambiente Construído </v>
      </c>
      <c r="H40" s="132"/>
      <c r="I40" s="139" t="str">
        <f>F32</f>
        <v xml:space="preserve">Gestão  de Energia </v>
      </c>
      <c r="J40" s="132"/>
      <c r="K40" s="140"/>
      <c r="L40" s="116"/>
      <c r="M40" s="86"/>
      <c r="N40" s="86"/>
      <c r="O40" s="86"/>
      <c r="P40" s="86"/>
      <c r="Q40" s="86"/>
      <c r="R40" s="86"/>
      <c r="S40" s="86"/>
      <c r="T40" s="86"/>
      <c r="U40" s="86"/>
      <c r="V40" s="86"/>
      <c r="W40" s="86"/>
      <c r="X40" s="86"/>
      <c r="Y40" s="86"/>
      <c r="Z40" s="86"/>
    </row>
    <row r="41" spans="1:26" ht="18" customHeight="1">
      <c r="A41" s="85"/>
      <c r="B41" s="85"/>
      <c r="C41" s="100" t="s">
        <v>254</v>
      </c>
      <c r="D41" s="100" t="s">
        <v>256</v>
      </c>
      <c r="E41" s="100" t="s">
        <v>254</v>
      </c>
      <c r="F41" s="100" t="s">
        <v>256</v>
      </c>
      <c r="G41" s="100" t="s">
        <v>254</v>
      </c>
      <c r="H41" s="100" t="s">
        <v>256</v>
      </c>
      <c r="I41" s="100" t="s">
        <v>254</v>
      </c>
      <c r="J41" s="100" t="s">
        <v>256</v>
      </c>
      <c r="K41" s="101"/>
      <c r="L41" s="101"/>
      <c r="M41" s="85"/>
      <c r="N41" s="101"/>
      <c r="O41" s="85"/>
      <c r="P41" s="85"/>
      <c r="T41" s="85"/>
      <c r="U41" s="85"/>
      <c r="V41" s="85"/>
      <c r="W41" s="85"/>
      <c r="X41" s="85"/>
      <c r="Y41" s="85"/>
      <c r="Z41" s="85"/>
    </row>
    <row r="42" spans="1:26" ht="17.25" customHeight="1">
      <c r="A42" s="85"/>
      <c r="B42" s="102" t="s">
        <v>56</v>
      </c>
      <c r="C42" s="103">
        <f>Estratégia!L11</f>
        <v>0</v>
      </c>
      <c r="D42" s="103">
        <f>Estratégia!M11</f>
        <v>0</v>
      </c>
      <c r="E42" s="103">
        <f>'Part&amp;Coop'!L11</f>
        <v>0</v>
      </c>
      <c r="F42" s="103">
        <f>'Part&amp;Coop'!M11</f>
        <v>0</v>
      </c>
      <c r="G42" s="103">
        <f>Urbanismo!L11</f>
        <v>0</v>
      </c>
      <c r="H42" s="103">
        <f>Urbanismo!M11</f>
        <v>0</v>
      </c>
      <c r="I42" s="103">
        <f>'Gestão de Energia'!L9</f>
        <v>0</v>
      </c>
      <c r="J42" s="103">
        <f>'Gestão de Energia'!M9</f>
        <v>0</v>
      </c>
      <c r="K42" s="104"/>
      <c r="L42" s="104"/>
      <c r="M42" s="85"/>
      <c r="N42" s="105"/>
      <c r="O42" s="85"/>
      <c r="P42" s="85"/>
      <c r="T42" s="85"/>
      <c r="U42" s="85"/>
      <c r="V42" s="85"/>
      <c r="W42" s="85"/>
      <c r="X42" s="85"/>
      <c r="Y42" s="85"/>
      <c r="Z42" s="85"/>
    </row>
    <row r="43" spans="1:26" ht="17.25" customHeight="1">
      <c r="A43" s="85"/>
      <c r="B43" s="102" t="s">
        <v>57</v>
      </c>
      <c r="C43" s="103">
        <f>Estratégia!L12</f>
        <v>0</v>
      </c>
      <c r="D43" s="103">
        <f>Estratégia!M12</f>
        <v>0</v>
      </c>
      <c r="E43" s="103">
        <f>'Part&amp;Coop'!L12</f>
        <v>0</v>
      </c>
      <c r="F43" s="103">
        <f>'Part&amp;Coop'!M12</f>
        <v>0</v>
      </c>
      <c r="G43" s="103">
        <f>Urbanismo!L12</f>
        <v>0</v>
      </c>
      <c r="H43" s="103">
        <f>Urbanismo!M12</f>
        <v>0</v>
      </c>
      <c r="I43" s="103">
        <f>'Gestão de Energia'!L10</f>
        <v>0</v>
      </c>
      <c r="J43" s="103">
        <f>'Gestão de Energia'!M10</f>
        <v>0</v>
      </c>
      <c r="K43" s="104"/>
      <c r="L43" s="104"/>
      <c r="M43" s="85"/>
      <c r="N43" s="105"/>
      <c r="O43" s="85"/>
      <c r="P43" s="85"/>
      <c r="T43" s="85"/>
      <c r="U43" s="85"/>
      <c r="V43" s="85"/>
      <c r="W43" s="85"/>
      <c r="X43" s="85"/>
      <c r="Y43" s="85"/>
      <c r="Z43" s="85"/>
    </row>
    <row r="44" spans="1:26" ht="17.25" customHeight="1">
      <c r="A44" s="85"/>
      <c r="B44" s="102" t="s">
        <v>58</v>
      </c>
      <c r="C44" s="103">
        <f>Estratégia!L13</f>
        <v>0</v>
      </c>
      <c r="D44" s="103">
        <f>Estratégia!M13</f>
        <v>0</v>
      </c>
      <c r="E44" s="103">
        <f>'Part&amp;Coop'!L13</f>
        <v>0</v>
      </c>
      <c r="F44" s="103">
        <f>'Part&amp;Coop'!M13</f>
        <v>0</v>
      </c>
      <c r="G44" s="103">
        <f>Urbanismo!L13</f>
        <v>0</v>
      </c>
      <c r="H44" s="103">
        <f>Urbanismo!M13</f>
        <v>0</v>
      </c>
      <c r="I44" s="103">
        <f>'Gestão de Energia'!L11</f>
        <v>0</v>
      </c>
      <c r="J44" s="103">
        <f>'Gestão de Energia'!M11</f>
        <v>0</v>
      </c>
      <c r="K44" s="104"/>
      <c r="L44" s="104"/>
      <c r="M44" s="85"/>
      <c r="N44" s="105"/>
      <c r="O44" s="85"/>
      <c r="P44" s="85"/>
      <c r="T44" s="85"/>
      <c r="U44" s="85"/>
      <c r="V44" s="85"/>
      <c r="W44" s="85"/>
      <c r="X44" s="85"/>
      <c r="Y44" s="85"/>
      <c r="Z44" s="85"/>
    </row>
    <row r="45" spans="1:26" ht="17.25" customHeight="1">
      <c r="A45" s="85"/>
      <c r="B45" s="102" t="s">
        <v>59</v>
      </c>
      <c r="C45" s="103">
        <f>Estratégia!L14</f>
        <v>0</v>
      </c>
      <c r="D45" s="103">
        <f>Estratégia!M14</f>
        <v>0</v>
      </c>
      <c r="E45" s="103">
        <f>'Part&amp;Coop'!L14</f>
        <v>0</v>
      </c>
      <c r="F45" s="103">
        <f>'Part&amp;Coop'!M14</f>
        <v>0</v>
      </c>
      <c r="G45" s="103">
        <f>Urbanismo!L14</f>
        <v>0</v>
      </c>
      <c r="H45" s="103">
        <f>Urbanismo!M14</f>
        <v>0</v>
      </c>
      <c r="I45" s="103">
        <f>'Gestão de Energia'!L12</f>
        <v>0</v>
      </c>
      <c r="J45" s="103">
        <f>'Gestão de Energia'!M12</f>
        <v>0</v>
      </c>
      <c r="K45" s="104"/>
      <c r="L45" s="104"/>
      <c r="M45" s="85"/>
      <c r="N45" s="105"/>
      <c r="O45" s="85"/>
      <c r="P45" s="85"/>
      <c r="T45" s="85"/>
      <c r="U45" s="85"/>
      <c r="V45" s="85"/>
      <c r="W45" s="85"/>
      <c r="X45" s="85"/>
      <c r="Y45" s="85"/>
      <c r="Z45" s="85"/>
    </row>
    <row r="46" spans="1:26" ht="17.25" customHeight="1">
      <c r="A46" s="85"/>
      <c r="B46" s="102" t="s">
        <v>60</v>
      </c>
      <c r="C46" s="103">
        <f>Estratégia!L15</f>
        <v>0</v>
      </c>
      <c r="D46" s="103">
        <f>Estratégia!M15</f>
        <v>0</v>
      </c>
      <c r="E46" s="103">
        <f>'Part&amp;Coop'!L15</f>
        <v>0</v>
      </c>
      <c r="F46" s="103">
        <f>'Part&amp;Coop'!M15</f>
        <v>0</v>
      </c>
      <c r="G46" s="103">
        <f>Urbanismo!L15</f>
        <v>0</v>
      </c>
      <c r="H46" s="103">
        <f>Urbanismo!M15</f>
        <v>0</v>
      </c>
      <c r="I46" s="103">
        <f>'Gestão de Energia'!L13</f>
        <v>0</v>
      </c>
      <c r="J46" s="103">
        <f>'Gestão de Energia'!M13</f>
        <v>0</v>
      </c>
      <c r="K46" s="104"/>
      <c r="L46" s="104"/>
      <c r="M46" s="85"/>
      <c r="N46" s="105"/>
      <c r="O46" s="85"/>
      <c r="P46" s="85"/>
      <c r="T46" s="85"/>
      <c r="U46" s="85"/>
      <c r="V46" s="85"/>
      <c r="W46" s="85"/>
      <c r="X46" s="85"/>
      <c r="Y46" s="85"/>
      <c r="Z46" s="85"/>
    </row>
    <row r="47" spans="1:26" ht="18" customHeight="1">
      <c r="A47" s="85"/>
      <c r="B47" s="106" t="s">
        <v>55</v>
      </c>
      <c r="C47" s="107" t="str">
        <f>Estratégia!L10</f>
        <v>E</v>
      </c>
      <c r="D47" s="107" t="str">
        <f>Estratégia!M10</f>
        <v>E</v>
      </c>
      <c r="E47" s="107" t="str">
        <f>'Part&amp;Coop'!L10</f>
        <v>E</v>
      </c>
      <c r="F47" s="107" t="str">
        <f>'Part&amp;Coop'!M10</f>
        <v>E</v>
      </c>
      <c r="G47" s="107" t="str">
        <f>Urbanismo!L10</f>
        <v>E</v>
      </c>
      <c r="H47" s="107" t="str">
        <f>Urbanismo!M10</f>
        <v>E</v>
      </c>
      <c r="I47" s="107" t="str">
        <f>'Gestão de Energia'!L8</f>
        <v>E</v>
      </c>
      <c r="J47" s="107" t="str">
        <f>'Gestão de Energia'!M8</f>
        <v>E</v>
      </c>
      <c r="K47" s="104"/>
      <c r="L47" s="104"/>
      <c r="M47" s="85"/>
      <c r="N47" s="108"/>
      <c r="O47" s="85"/>
      <c r="P47" s="85"/>
      <c r="T47" s="85"/>
      <c r="U47" s="85"/>
      <c r="V47" s="85"/>
      <c r="W47" s="85"/>
      <c r="X47" s="85"/>
      <c r="Y47" s="85"/>
      <c r="Z47" s="85"/>
    </row>
    <row r="48" spans="1:26" ht="11.25" customHeight="1">
      <c r="A48" s="85"/>
      <c r="B48" s="85"/>
      <c r="C48" s="85"/>
      <c r="D48" s="85"/>
      <c r="E48" s="85"/>
      <c r="F48" s="85"/>
      <c r="G48" s="85"/>
      <c r="H48" s="85"/>
      <c r="I48" s="85"/>
      <c r="J48" s="85"/>
      <c r="K48" s="109"/>
      <c r="L48" s="109"/>
      <c r="M48" s="109"/>
      <c r="N48" s="109"/>
      <c r="O48" s="109"/>
      <c r="P48" s="109"/>
      <c r="Q48" s="85"/>
      <c r="R48" s="85"/>
      <c r="S48" s="85"/>
      <c r="T48" s="85"/>
      <c r="U48" s="85"/>
      <c r="V48" s="85"/>
      <c r="W48" s="85"/>
      <c r="X48" s="85"/>
      <c r="Y48" s="85"/>
      <c r="Z48" s="85"/>
    </row>
    <row r="49" spans="1:26" ht="36.75" customHeight="1">
      <c r="A49" s="85"/>
      <c r="B49" s="140"/>
      <c r="C49" s="139" t="str">
        <f>G32</f>
        <v xml:space="preserve">Agropecuária </v>
      </c>
      <c r="D49" s="132"/>
      <c r="E49" s="139" t="str">
        <f>H32</f>
        <v>Gestão de Riscos</v>
      </c>
      <c r="F49" s="132"/>
      <c r="G49" s="139" t="str">
        <f>I32</f>
        <v>Cobertura Vegetal</v>
      </c>
      <c r="H49" s="132"/>
      <c r="I49" s="139" t="str">
        <f>J32</f>
        <v>Mobilidade</v>
      </c>
      <c r="J49" s="132"/>
      <c r="K49" s="140"/>
      <c r="L49" s="116"/>
      <c r="M49" s="101"/>
      <c r="N49" s="110"/>
      <c r="O49" s="101"/>
      <c r="P49" s="101"/>
      <c r="Q49" s="85"/>
      <c r="R49" s="85"/>
      <c r="S49" s="85"/>
      <c r="T49" s="85"/>
      <c r="U49" s="85"/>
      <c r="V49" s="85"/>
      <c r="W49" s="85"/>
      <c r="X49" s="85"/>
      <c r="Y49" s="85"/>
      <c r="Z49" s="85"/>
    </row>
    <row r="50" spans="1:26" ht="18" customHeight="1">
      <c r="A50" s="85"/>
      <c r="B50" s="116"/>
      <c r="C50" s="100" t="s">
        <v>254</v>
      </c>
      <c r="D50" s="100" t="s">
        <v>256</v>
      </c>
      <c r="E50" s="100" t="s">
        <v>254</v>
      </c>
      <c r="F50" s="100" t="s">
        <v>256</v>
      </c>
      <c r="G50" s="100" t="s">
        <v>254</v>
      </c>
      <c r="H50" s="100" t="s">
        <v>256</v>
      </c>
      <c r="I50" s="100" t="s">
        <v>254</v>
      </c>
      <c r="J50" s="100" t="s">
        <v>256</v>
      </c>
      <c r="K50" s="101"/>
      <c r="L50" s="101"/>
      <c r="M50" s="105"/>
      <c r="N50" s="105"/>
      <c r="O50" s="105"/>
      <c r="P50" s="105"/>
      <c r="Q50" s="85"/>
      <c r="R50" s="85"/>
      <c r="S50" s="85"/>
      <c r="T50" s="85"/>
      <c r="U50" s="85"/>
      <c r="V50" s="85"/>
      <c r="W50" s="85"/>
      <c r="X50" s="85"/>
      <c r="Y50" s="85"/>
      <c r="Z50" s="85"/>
    </row>
    <row r="51" spans="1:26" ht="17.25" customHeight="1">
      <c r="A51" s="85"/>
      <c r="B51" s="111" t="s">
        <v>56</v>
      </c>
      <c r="C51" s="103">
        <f>Agropecuária!L8</f>
        <v>0</v>
      </c>
      <c r="D51" s="103">
        <f>Agropecuária!M8</f>
        <v>0</v>
      </c>
      <c r="E51" s="103">
        <f>'Gestão de Riscos'!L10</f>
        <v>0</v>
      </c>
      <c r="F51" s="103">
        <f>'Gestão de Riscos'!M10</f>
        <v>0</v>
      </c>
      <c r="G51" s="103">
        <f>'Cobertura Vegetal'!L9</f>
        <v>0</v>
      </c>
      <c r="H51" s="103">
        <f>'Cobertura Vegetal'!M9</f>
        <v>0</v>
      </c>
      <c r="I51" s="103">
        <f>Mobilidade!L12</f>
        <v>0</v>
      </c>
      <c r="J51" s="103">
        <f>Mobilidade!M12</f>
        <v>0</v>
      </c>
      <c r="K51" s="105"/>
      <c r="L51" s="105"/>
      <c r="M51" s="105"/>
      <c r="N51" s="105"/>
      <c r="O51" s="105"/>
      <c r="P51" s="105"/>
      <c r="Q51" s="85"/>
      <c r="R51" s="85"/>
      <c r="S51" s="85"/>
      <c r="T51" s="85"/>
      <c r="U51" s="85"/>
      <c r="V51" s="85"/>
      <c r="W51" s="85"/>
      <c r="X51" s="85"/>
      <c r="Y51" s="85"/>
      <c r="Z51" s="85"/>
    </row>
    <row r="52" spans="1:26" ht="17.25" customHeight="1">
      <c r="A52" s="85"/>
      <c r="B52" s="112" t="s">
        <v>57</v>
      </c>
      <c r="C52" s="103">
        <f>Agropecuária!L9</f>
        <v>0</v>
      </c>
      <c r="D52" s="103">
        <f>Agropecuária!M9</f>
        <v>0</v>
      </c>
      <c r="E52" s="103">
        <f>'Gestão de Riscos'!L11</f>
        <v>0</v>
      </c>
      <c r="F52" s="103">
        <f>'Gestão de Riscos'!M11</f>
        <v>0</v>
      </c>
      <c r="G52" s="103">
        <f>'Cobertura Vegetal'!L10</f>
        <v>0</v>
      </c>
      <c r="H52" s="103">
        <f>'Cobertura Vegetal'!M10</f>
        <v>0</v>
      </c>
      <c r="I52" s="103">
        <f>Mobilidade!L13</f>
        <v>0</v>
      </c>
      <c r="J52" s="103">
        <f>Mobilidade!M13</f>
        <v>0</v>
      </c>
      <c r="K52" s="105"/>
      <c r="L52" s="105"/>
      <c r="M52" s="105"/>
      <c r="N52" s="105"/>
      <c r="O52" s="105"/>
      <c r="P52" s="105"/>
      <c r="Q52" s="85"/>
      <c r="R52" s="85"/>
      <c r="S52" s="85"/>
      <c r="T52" s="85"/>
      <c r="U52" s="85"/>
      <c r="V52" s="85"/>
      <c r="W52" s="85"/>
      <c r="X52" s="85"/>
      <c r="Y52" s="85"/>
      <c r="Z52" s="85"/>
    </row>
    <row r="53" spans="1:26" ht="17.25" customHeight="1">
      <c r="A53" s="85"/>
      <c r="B53" s="102" t="s">
        <v>58</v>
      </c>
      <c r="C53" s="103">
        <f>Agropecuária!L10</f>
        <v>0</v>
      </c>
      <c r="D53" s="103">
        <f>Agropecuária!M10</f>
        <v>0</v>
      </c>
      <c r="E53" s="103">
        <f>'Gestão de Riscos'!L12</f>
        <v>0</v>
      </c>
      <c r="F53" s="103">
        <f>'Gestão de Riscos'!M12</f>
        <v>0</v>
      </c>
      <c r="G53" s="103">
        <f>'Cobertura Vegetal'!L11</f>
        <v>0</v>
      </c>
      <c r="H53" s="103">
        <f>'Cobertura Vegetal'!M11</f>
        <v>0</v>
      </c>
      <c r="I53" s="103">
        <f>Mobilidade!L14</f>
        <v>0</v>
      </c>
      <c r="J53" s="103">
        <f>Mobilidade!M14</f>
        <v>0</v>
      </c>
      <c r="K53" s="105"/>
      <c r="L53" s="105"/>
      <c r="M53" s="105"/>
      <c r="N53" s="105"/>
      <c r="O53" s="105"/>
      <c r="P53" s="105"/>
      <c r="Q53" s="85"/>
      <c r="R53" s="85"/>
      <c r="S53" s="85"/>
      <c r="T53" s="85"/>
      <c r="U53" s="85"/>
      <c r="V53" s="85"/>
      <c r="W53" s="85"/>
      <c r="X53" s="85"/>
      <c r="Y53" s="85"/>
      <c r="Z53" s="85"/>
    </row>
    <row r="54" spans="1:26" ht="17.25" customHeight="1">
      <c r="A54" s="85"/>
      <c r="B54" s="102" t="s">
        <v>59</v>
      </c>
      <c r="C54" s="103">
        <f>Agropecuária!L11</f>
        <v>0</v>
      </c>
      <c r="D54" s="103">
        <f>Agropecuária!M11</f>
        <v>0</v>
      </c>
      <c r="E54" s="103">
        <f>'Gestão de Riscos'!L13</f>
        <v>0</v>
      </c>
      <c r="F54" s="103">
        <f>'Gestão de Riscos'!M13</f>
        <v>0</v>
      </c>
      <c r="G54" s="103">
        <f>'Cobertura Vegetal'!L12</f>
        <v>0</v>
      </c>
      <c r="H54" s="103">
        <f>'Cobertura Vegetal'!M12</f>
        <v>0</v>
      </c>
      <c r="I54" s="103">
        <f>Mobilidade!L15</f>
        <v>0</v>
      </c>
      <c r="J54" s="103">
        <f>Mobilidade!M15</f>
        <v>0</v>
      </c>
      <c r="K54" s="105"/>
      <c r="L54" s="105"/>
      <c r="M54" s="105"/>
      <c r="N54" s="105"/>
      <c r="O54" s="105"/>
      <c r="P54" s="105"/>
      <c r="Q54" s="85"/>
      <c r="R54" s="85"/>
      <c r="S54" s="85"/>
      <c r="T54" s="85"/>
      <c r="U54" s="85"/>
      <c r="V54" s="85"/>
      <c r="W54" s="85"/>
      <c r="X54" s="85"/>
      <c r="Y54" s="85"/>
      <c r="Z54" s="85"/>
    </row>
    <row r="55" spans="1:26" ht="18" customHeight="1">
      <c r="A55" s="85"/>
      <c r="B55" s="102" t="s">
        <v>60</v>
      </c>
      <c r="C55" s="103">
        <f>Agropecuária!L12</f>
        <v>0</v>
      </c>
      <c r="D55" s="103">
        <f>Agropecuária!M12</f>
        <v>0</v>
      </c>
      <c r="E55" s="103">
        <f>'Gestão de Riscos'!L14</f>
        <v>0</v>
      </c>
      <c r="F55" s="103">
        <f>'Gestão de Riscos'!M14</f>
        <v>0</v>
      </c>
      <c r="G55" s="103">
        <f>'Cobertura Vegetal'!L13</f>
        <v>0</v>
      </c>
      <c r="H55" s="103">
        <f>'Cobertura Vegetal'!M13</f>
        <v>0</v>
      </c>
      <c r="I55" s="103">
        <f>Mobilidade!L16</f>
        <v>0</v>
      </c>
      <c r="J55" s="103">
        <f>Mobilidade!M16</f>
        <v>0</v>
      </c>
      <c r="K55" s="105"/>
      <c r="L55" s="105"/>
      <c r="M55" s="108"/>
      <c r="N55" s="108"/>
      <c r="O55" s="108"/>
      <c r="P55" s="108"/>
      <c r="Q55" s="85"/>
      <c r="R55" s="85"/>
      <c r="S55" s="85"/>
      <c r="T55" s="85"/>
      <c r="U55" s="85"/>
      <c r="V55" s="85"/>
      <c r="W55" s="85"/>
      <c r="X55" s="85"/>
      <c r="Y55" s="85"/>
      <c r="Z55" s="85"/>
    </row>
    <row r="56" spans="1:26" ht="18" customHeight="1">
      <c r="A56" s="85"/>
      <c r="B56" s="106" t="s">
        <v>55</v>
      </c>
      <c r="C56" s="107" t="str">
        <f>Agropecuária!L7</f>
        <v>E</v>
      </c>
      <c r="D56" s="107" t="str">
        <f>Agropecuária!M7</f>
        <v>E</v>
      </c>
      <c r="E56" s="107" t="str">
        <f>'Gestão de Riscos'!L9</f>
        <v>E</v>
      </c>
      <c r="F56" s="107" t="str">
        <f>'Gestão de Riscos'!M9</f>
        <v>E</v>
      </c>
      <c r="G56" s="107" t="str">
        <f>'Cobertura Vegetal'!L8</f>
        <v>E</v>
      </c>
      <c r="H56" s="107" t="str">
        <f>'Cobertura Vegetal'!M8</f>
        <v>E</v>
      </c>
      <c r="I56" s="107" t="str">
        <f>Mobilidade!L11</f>
        <v>E</v>
      </c>
      <c r="J56" s="107" t="str">
        <f>Mobilidade!M11</f>
        <v>E</v>
      </c>
      <c r="K56" s="108"/>
      <c r="L56" s="108"/>
      <c r="M56" s="85"/>
      <c r="N56" s="85"/>
      <c r="O56" s="85"/>
      <c r="P56" s="85"/>
      <c r="Q56" s="85"/>
      <c r="R56" s="85"/>
      <c r="S56" s="85"/>
      <c r="T56" s="85"/>
      <c r="U56" s="85"/>
      <c r="V56" s="85"/>
      <c r="W56" s="85"/>
      <c r="X56" s="85"/>
      <c r="Y56" s="85"/>
      <c r="Z56" s="85"/>
    </row>
    <row r="57" spans="1:26"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7.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7.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7.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7.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7.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7.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7.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7.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7.2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7.2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7.2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7.2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7.2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7.2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7.2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7.2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7.2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7.2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7.2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7.2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7.2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7.2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7.2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7.2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7.2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7.2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7.2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7.2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7.2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7.2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7.2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7.2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7.2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7.2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7.2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7.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7.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7.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7.2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7.2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7.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7.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7.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7.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7.2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7.2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7.2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7.2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7.2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7.2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7.2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7.2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7.2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7.2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7.2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7.2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7.2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7.2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7.2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7.2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7.2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7.2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7.2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7.2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7.2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7.2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7.2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7.2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7.2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7.2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7.2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7.2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7.2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7.2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7.2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7.2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7.2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7.2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7.2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7.2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7.2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7.2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7.2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7.2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7.2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7.2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7.2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7.2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7.2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7.2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7.2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7.2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7.2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7.2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7.2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7.2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7.2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7.2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7.2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7.2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7.25"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7.25"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7.25"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7.2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7.25"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7.25"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7.2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7.2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7.2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7.2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7.2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7.2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7.2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7.2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7.2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7.25" customHeight="1">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7.25" customHeight="1">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7.25" customHeight="1">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7.25" customHeight="1">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7.2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7.2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7.2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7.2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7.2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7.2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7.2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7.2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7.2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7.2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7.2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7.2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7.2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7.2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7.2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7.2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7.2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7.2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7.2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7.2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7.2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7.2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7.2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7.2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7.2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7.2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7.2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7.2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7.2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7.2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7.2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7.2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7.2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7.2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7.2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7.2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7.2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7.2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7.2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7.2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7.2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7.2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7.2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7.2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7.2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7.2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7.2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7.2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7.2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7.2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7.2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7.2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7.2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7.2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7.2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7.2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7.2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7.2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7.2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7.2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7.2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7.2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7.2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7.2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7.2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7.2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7.2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7.2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7.2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7.2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7.2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7.2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7.2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7.2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7.2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7.2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7.2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7.2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7.2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7.2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7.2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7.2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7.2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7.2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7.2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7.2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7.2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7.2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7.2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7.2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7.2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7.2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7.2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7.2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7.2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7.2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7.2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7.2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7.2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7.2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7.2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7.2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7.2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7.2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7.2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7.2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7.2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7.2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7.2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7.2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7.2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7.2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7.2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7.2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7.2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7.2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7.2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7.2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7.2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7.2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7.2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7.2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7.2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7.2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7.2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7.2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7.2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7.2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7.2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7.2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7.2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7.2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7.2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7.2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7.2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7.2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7.2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7.2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7.2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7.2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7.2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7.2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7.2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7.2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7.2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7.2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7.2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7.2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7.2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7.2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7.2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7.2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7.2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7.2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7.2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7.2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7.2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7.2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7.2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7.2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7.2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7.2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7.2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7.2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7.2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7.2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7.2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7.2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7.2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7.2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7.2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7.2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7.2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7.2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7.2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7.2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7.2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7.2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7.2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7.2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7.2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7.2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7.2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7.2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7.2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7.2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7.2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7.2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7.2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7.2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7.2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7.2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7.2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7.2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7.2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7.2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7.2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7.2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7.2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7.2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7.2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7.2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7.2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7.2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7.2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7.2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7.2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7.2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7.2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7.2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7.2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7.2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7.2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7.2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7.2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7.2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7.2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7.2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7.2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7.2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7.2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7.2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7.2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7.2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7.2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7.2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7.2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7.2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7.2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7.2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7.2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7.2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7.2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7.2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7.2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7.2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7.2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7.2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7.2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7.2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7.2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7.2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7.2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7.2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7.2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7.2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7.2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7.2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7.2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7.2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7.2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7.2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7.2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7.2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7.2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7.2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7.2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7.2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7.2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7.2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7.2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7.2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7.2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7.2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7.2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7.2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7.2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7.2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7.2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7.2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7.2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7.2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7.2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7.2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7.2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7.2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7.2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7.2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7.2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7.2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7.2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7.2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7.2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7.2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7.2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7.2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7.2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7.2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7.2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7.2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7.2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7.2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7.2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7.2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7.2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7.2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7.2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7.2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7.2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7.2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7.2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7.2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7.2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7.2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7.2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7.2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7.2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7.2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7.2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7.2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7.2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7.2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7.2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7.2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7.2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7.2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7.2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7.2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7.2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7.2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7.2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7.2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7.2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7.2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7.2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7.2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7.2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7.2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7.2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7.2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7.2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7.2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7.2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7.2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7.2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7.2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7.2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7.2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7.2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7.2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7.2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7.2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7.2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7.2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7.2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7.2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7.2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7.2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7.2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7.2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7.2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7.2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7.2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7.2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7.2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7.2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7.2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7.2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7.2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7.2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7.2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7.2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7.2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7.2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7.2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7.2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7.2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7.2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7.2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7.2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7.2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7.2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7.2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7.2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7.2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7.2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7.2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7.2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7.2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7.2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7.2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7.2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7.2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7.2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7.2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7.2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7.2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7.2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7.2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7.2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7.2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7.2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7.2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7.2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7.2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7.2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7.2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7.2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7.2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7.2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7.2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7.2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7.2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7.2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7.2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7.2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7.2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7.2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7.2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7.2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7.2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7.2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7.2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7.2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7.2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7.2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7.2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7.2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7.2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7.2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7.2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7.2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7.2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7.2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7.2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7.2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7.2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7.2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7.2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7.2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7.2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7.2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7.2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7.2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7.2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7.2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7.2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7.2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7.2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7.2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7.2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7.2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7.2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7.2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7.2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7.2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7.2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7.2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7.2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7.2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7.2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7.2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7.2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7.2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7.2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7.2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7.2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7.2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7.2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7.2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7.2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7.2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7.2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7.2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7.2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7.2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7.2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7.2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7.2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7.2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7.2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7.2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7.2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7.2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7.2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7.2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7.2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7.2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7.2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7.2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7.2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7.2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7.2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7.2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7.2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7.2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7.2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7.2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7.2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7.2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7.2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7.2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7.2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7.2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7.2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7.2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7.2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7.2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7.2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7.2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7.2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7.2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7.2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7.2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7.2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7.2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7.2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7.2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7.2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7.2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7.2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7.2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7.2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7.2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7.2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7.2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7.2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7.2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7.2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7.2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7.2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7.2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7.2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7.2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7.2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7.2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7.2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7.2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7.2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7.2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7.2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7.2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7.2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7.2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7.2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7.2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7.2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7.2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7.2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7.2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7.2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7.2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7.2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7.2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7.2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7.2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7.2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7.2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7.2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7.2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7.2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7.2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7.2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7.2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7.2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7.2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7.2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7.2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7.2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7.2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7.2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7.2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7.2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7.2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7.2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7.2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7.2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7.2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7.2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7.2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7.2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7.2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7.2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7.2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7.2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7.2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7.2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7.2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7.2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7.2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7.2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7.2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7.2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7.2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7.2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7.2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7.2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7.2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7.2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7.2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7.2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7.2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7.2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7.2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7.2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7.2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7.2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7.2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7.2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7.2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7.2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7.2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7.2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7.2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7.2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7.2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7.2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7.2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7.2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7.2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7.2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7.2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7.2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7.2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7.2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7.2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7.2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7.2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7.2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7.2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7.2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7.2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7.2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7.2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7.2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7.2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7.2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7.2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7.2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7.2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7.2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7.2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7.2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7.2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7.2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7.2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7.2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7.2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7.2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7.2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7.2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7.2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7.2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7.2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7.2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7.2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7.2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7.2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7.2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7.2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7.2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7.2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7.2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7.2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7.2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7.2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7.2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7.2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7.2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7.2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7.2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7.2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7.2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7.2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7.2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7.2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7.2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7.2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7.2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7.2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7.2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7.2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7.2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7.2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7.2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7.2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7.2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7.2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7.2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7.2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7.2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7.2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7.2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7.2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7.2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7.2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7.2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7.2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7.2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7.2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7.2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7.2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7.2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7.2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7.2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7.2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7.2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7.2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7.2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7.2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7.2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7.2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7.2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7.2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7.2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7.2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7.2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7.2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7.2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7.2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7.2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7.2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7.2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7.2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7.2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7.2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7.2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7.2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7.2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7.2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7.2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7.2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7.2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7.2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7.2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7.2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7.2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7.2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7.2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7.2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7.2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7.2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7.2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7.2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7.2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7.2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7.2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7.2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7.2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7.2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7.2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7.2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7.2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7.2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7.2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7.2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7.2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7.2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7.2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7.2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7.2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7.2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7.2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7.2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7.2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7.2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7.2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7.2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7.2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7.2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7.2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7.2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7.2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7.2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7.2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7.2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7.2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7.2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7.2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7.2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7.2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7.2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7.2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7.2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7.2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7.2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7.2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7.2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7.2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7.2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14">
    <mergeCell ref="I49:J49"/>
    <mergeCell ref="K49:L49"/>
    <mergeCell ref="B2:K5"/>
    <mergeCell ref="B30:K30"/>
    <mergeCell ref="B38:K38"/>
    <mergeCell ref="E40:F40"/>
    <mergeCell ref="G40:H40"/>
    <mergeCell ref="I40:J40"/>
    <mergeCell ref="K40:L40"/>
    <mergeCell ref="C40:D40"/>
    <mergeCell ref="B49:B50"/>
    <mergeCell ref="C49:D49"/>
    <mergeCell ref="E49:F49"/>
    <mergeCell ref="G49:H49"/>
  </mergeCells>
  <pageMargins left="0.7" right="0.7" top="0.75" bottom="0.75" header="0" footer="0"/>
  <pageSetup orientation="landscape"/>
  <headerFooter>
    <oddHeader>&amp;R&amp;A</oddHeader>
    <oddFooter>&amp;R 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Sumário</vt:lpstr>
      <vt:lpstr>Estratégia</vt:lpstr>
      <vt:lpstr>Agropecuária</vt:lpstr>
      <vt:lpstr>Cobertura Vegetal</vt:lpstr>
      <vt:lpstr>Gestão de Energia</vt:lpstr>
      <vt:lpstr>Mobilidade</vt:lpstr>
      <vt:lpstr>Urbanismo</vt:lpstr>
      <vt:lpstr>Gestão de Riscos</vt:lpstr>
      <vt:lpstr>Part&amp;Coop</vt:lpstr>
      <vt:lpstr>RESULTADO</vt:lpstr>
      <vt:lpstr>'Cobertura Vegetal'!Excel_BuiltIn__FilterDatabase_2</vt:lpstr>
      <vt:lpstr>Estratégia!Excel_BuiltIn__FilterDatabase_2</vt:lpstr>
      <vt:lpstr>'Gestão de Energia'!Excel_BuiltIn__FilterDatabase_2</vt:lpstr>
      <vt:lpstr>'Gestão de Riscos'!Excel_BuiltIn__FilterDatabase_2</vt:lpstr>
      <vt:lpstr>Mobilidade!Excel_BuiltIn__FilterDatabase_2</vt:lpstr>
      <vt:lpstr>'Part&amp;Coop'!Excel_BuiltIn__FilterDatabase_2</vt:lpstr>
      <vt:lpstr>Urbanismo!Excel_BuiltIn__FilterDatabase_2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MOILLE Sandra</dc:creator>
  <cp:lastModifiedBy>barbara.crepet</cp:lastModifiedBy>
  <dcterms:created xsi:type="dcterms:W3CDTF">2014-09-08T13:13:24Z</dcterms:created>
  <dcterms:modified xsi:type="dcterms:W3CDTF">2024-06-10T19:27:40Z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